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60" windowWidth="11295" windowHeight="5580"/>
  </bookViews>
  <sheets>
    <sheet name="Załącznik 1" sheetId="2" r:id="rId1"/>
    <sheet name="Lista" sheetId="4" r:id="rId2"/>
  </sheets>
  <definedNames>
    <definedName name="_xlnm.Print_Area" localSheetId="0">'Załącznik 1'!$A:$Q</definedName>
    <definedName name="_xlnm.Print_Titles" localSheetId="1">Lista!$1:$5</definedName>
    <definedName name="_xlnm.Print_Titles" localSheetId="0">'Załącznik 1'!$8:$10</definedName>
  </definedNames>
  <calcPr calcId="144525"/>
</workbook>
</file>

<file path=xl/calcChain.xml><?xml version="1.0" encoding="utf-8"?>
<calcChain xmlns="http://schemas.openxmlformats.org/spreadsheetml/2006/main">
  <c r="J57" i="4" l="1"/>
  <c r="D57" i="4"/>
  <c r="O158" i="2" l="1"/>
  <c r="K158" i="2"/>
  <c r="G158" i="2"/>
  <c r="C158" i="2"/>
  <c r="O157" i="2"/>
  <c r="K157" i="2"/>
  <c r="G157" i="2"/>
  <c r="C157" i="2"/>
  <c r="O156" i="2"/>
  <c r="K156" i="2"/>
  <c r="G156" i="2"/>
  <c r="C156" i="2"/>
  <c r="O155" i="2"/>
  <c r="K155" i="2"/>
  <c r="G155" i="2"/>
  <c r="C155" i="2"/>
  <c r="O153" i="2"/>
  <c r="K153" i="2"/>
  <c r="G153" i="2"/>
  <c r="C153" i="2"/>
  <c r="O152" i="2"/>
  <c r="K152" i="2"/>
  <c r="G152" i="2"/>
  <c r="C152" i="2"/>
  <c r="O151" i="2"/>
  <c r="K151" i="2"/>
  <c r="G151" i="2"/>
  <c r="C151" i="2"/>
  <c r="O149" i="2"/>
  <c r="K149" i="2"/>
  <c r="G149" i="2"/>
  <c r="C149" i="2"/>
  <c r="O148" i="2"/>
  <c r="K148" i="2"/>
  <c r="G148" i="2"/>
  <c r="C148" i="2"/>
  <c r="O147" i="2"/>
  <c r="K147" i="2"/>
  <c r="G147" i="2"/>
  <c r="C147" i="2"/>
  <c r="O145" i="2"/>
  <c r="K145" i="2"/>
  <c r="G145" i="2"/>
  <c r="C145" i="2"/>
  <c r="O144" i="2"/>
  <c r="K144" i="2"/>
  <c r="G144" i="2"/>
  <c r="C144" i="2"/>
  <c r="O143" i="2"/>
  <c r="K143" i="2"/>
  <c r="G143" i="2"/>
  <c r="C143" i="2"/>
  <c r="O141" i="2"/>
  <c r="K141" i="2"/>
  <c r="G141" i="2"/>
  <c r="C141" i="2"/>
  <c r="O140" i="2"/>
  <c r="K140" i="2"/>
  <c r="G140" i="2"/>
  <c r="C140" i="2"/>
  <c r="O139" i="2"/>
  <c r="K139" i="2"/>
  <c r="G139" i="2"/>
  <c r="D139" i="2"/>
  <c r="I139" i="2" s="1"/>
  <c r="C139" i="2"/>
  <c r="O137" i="2"/>
  <c r="K137" i="2"/>
  <c r="G137" i="2"/>
  <c r="C137" i="2"/>
  <c r="O136" i="2"/>
  <c r="K136" i="2"/>
  <c r="G136" i="2"/>
  <c r="C136" i="2"/>
  <c r="O135" i="2"/>
  <c r="K135" i="2"/>
  <c r="G135" i="2"/>
  <c r="C135" i="2"/>
  <c r="O133" i="2"/>
  <c r="K133" i="2"/>
  <c r="G133" i="2"/>
  <c r="C133" i="2"/>
  <c r="O132" i="2"/>
  <c r="K132" i="2"/>
  <c r="G132" i="2"/>
  <c r="C132" i="2"/>
  <c r="O131" i="2"/>
  <c r="K131" i="2"/>
  <c r="G131" i="2"/>
  <c r="C131" i="2"/>
  <c r="O129" i="2"/>
  <c r="K129" i="2"/>
  <c r="G129" i="2"/>
  <c r="C129" i="2"/>
  <c r="O128" i="2"/>
  <c r="K128" i="2"/>
  <c r="G128" i="2"/>
  <c r="C128" i="2"/>
  <c r="O127" i="2"/>
  <c r="K127" i="2"/>
  <c r="G127" i="2"/>
  <c r="C127" i="2"/>
  <c r="O125" i="2"/>
  <c r="K125" i="2"/>
  <c r="G125" i="2"/>
  <c r="C125" i="2"/>
  <c r="O124" i="2"/>
  <c r="K124" i="2"/>
  <c r="G124" i="2"/>
  <c r="C124" i="2"/>
  <c r="O123" i="2"/>
  <c r="K123" i="2"/>
  <c r="G123" i="2"/>
  <c r="C123" i="2"/>
  <c r="O121" i="2"/>
  <c r="K121" i="2"/>
  <c r="G121" i="2"/>
  <c r="C121" i="2"/>
  <c r="O120" i="2"/>
  <c r="K120" i="2"/>
  <c r="G120" i="2"/>
  <c r="C120" i="2"/>
  <c r="O119" i="2"/>
  <c r="K119" i="2"/>
  <c r="G119" i="2"/>
  <c r="C119" i="2"/>
  <c r="O118" i="2"/>
  <c r="K118" i="2"/>
  <c r="G118" i="2"/>
  <c r="C118" i="2"/>
  <c r="O116" i="2"/>
  <c r="K116" i="2"/>
  <c r="G116" i="2"/>
  <c r="C116" i="2"/>
  <c r="O115" i="2"/>
  <c r="K115" i="2"/>
  <c r="G115" i="2"/>
  <c r="C115" i="2"/>
  <c r="O114" i="2"/>
  <c r="K114" i="2"/>
  <c r="G114" i="2"/>
  <c r="C114" i="2"/>
  <c r="O113" i="2"/>
  <c r="K113" i="2"/>
  <c r="G113" i="2"/>
  <c r="C113" i="2"/>
  <c r="O111" i="2"/>
  <c r="K111" i="2"/>
  <c r="G111" i="2"/>
  <c r="C111" i="2"/>
  <c r="O110" i="2"/>
  <c r="K110" i="2"/>
  <c r="G110" i="2"/>
  <c r="C110" i="2"/>
  <c r="O109" i="2"/>
  <c r="K109" i="2"/>
  <c r="G109" i="2"/>
  <c r="C109" i="2"/>
  <c r="O107" i="2"/>
  <c r="K107" i="2"/>
  <c r="G107" i="2"/>
  <c r="C107" i="2"/>
  <c r="O106" i="2"/>
  <c r="K106" i="2"/>
  <c r="G106" i="2"/>
  <c r="C106" i="2"/>
  <c r="O105" i="2"/>
  <c r="K105" i="2"/>
  <c r="G105" i="2"/>
  <c r="C105" i="2"/>
  <c r="O103" i="2"/>
  <c r="K103" i="2"/>
  <c r="G103" i="2"/>
  <c r="C103" i="2"/>
  <c r="O102" i="2"/>
  <c r="K102" i="2"/>
  <c r="G102" i="2"/>
  <c r="C102" i="2"/>
  <c r="O101" i="2"/>
  <c r="K101" i="2"/>
  <c r="G101" i="2"/>
  <c r="C101" i="2"/>
  <c r="O99" i="2"/>
  <c r="K99" i="2"/>
  <c r="G99" i="2"/>
  <c r="C99" i="2"/>
  <c r="O98" i="2"/>
  <c r="K98" i="2"/>
  <c r="G98" i="2"/>
  <c r="C98" i="2"/>
  <c r="O97" i="2"/>
  <c r="K97" i="2"/>
  <c r="G97" i="2"/>
  <c r="C97" i="2"/>
  <c r="O95" i="2"/>
  <c r="K95" i="2"/>
  <c r="G95" i="2"/>
  <c r="C95" i="2"/>
  <c r="O94" i="2"/>
  <c r="K94" i="2"/>
  <c r="G94" i="2"/>
  <c r="C94" i="2"/>
  <c r="O93" i="2"/>
  <c r="K93" i="2"/>
  <c r="G93" i="2"/>
  <c r="C93" i="2"/>
  <c r="O91" i="2"/>
  <c r="K91" i="2"/>
  <c r="G91" i="2"/>
  <c r="C91" i="2"/>
  <c r="O90" i="2"/>
  <c r="K90" i="2"/>
  <c r="G90" i="2"/>
  <c r="C90" i="2"/>
  <c r="K89" i="2"/>
  <c r="C89" i="2"/>
  <c r="M76" i="4"/>
  <c r="L158" i="2" s="1"/>
  <c r="P158" i="2" s="1"/>
  <c r="J76" i="4"/>
  <c r="D158" i="2" s="1"/>
  <c r="I158" i="2" s="1"/>
  <c r="M75" i="4"/>
  <c r="L157" i="2" s="1"/>
  <c r="P157" i="2" s="1"/>
  <c r="J75" i="4"/>
  <c r="D157" i="2" s="1"/>
  <c r="I157" i="2" s="1"/>
  <c r="M74" i="4"/>
  <c r="L156" i="2" s="1"/>
  <c r="P156" i="2" s="1"/>
  <c r="J74" i="4"/>
  <c r="D156" i="2" s="1"/>
  <c r="I156" i="2" s="1"/>
  <c r="M73" i="4"/>
  <c r="L155" i="2" s="1"/>
  <c r="P155" i="2" s="1"/>
  <c r="J73" i="4"/>
  <c r="D155" i="2" s="1"/>
  <c r="I155" i="2" s="1"/>
  <c r="M71" i="4"/>
  <c r="L153" i="2" s="1"/>
  <c r="P153" i="2" s="1"/>
  <c r="J71" i="4"/>
  <c r="D153" i="2" s="1"/>
  <c r="I153" i="2" s="1"/>
  <c r="M70" i="4"/>
  <c r="L152" i="2" s="1"/>
  <c r="P152" i="2" s="1"/>
  <c r="J70" i="4"/>
  <c r="D152" i="2" s="1"/>
  <c r="I152" i="2" s="1"/>
  <c r="M69" i="4"/>
  <c r="L151" i="2" s="1"/>
  <c r="P151" i="2" s="1"/>
  <c r="J69" i="4"/>
  <c r="D151" i="2" s="1"/>
  <c r="I151" i="2" s="1"/>
  <c r="M67" i="4"/>
  <c r="L149" i="2" s="1"/>
  <c r="Q149" i="2" s="1"/>
  <c r="J67" i="4"/>
  <c r="D149" i="2" s="1"/>
  <c r="H149" i="2" s="1"/>
  <c r="M66" i="4"/>
  <c r="L148" i="2" s="1"/>
  <c r="Q148" i="2" s="1"/>
  <c r="J66" i="4"/>
  <c r="D148" i="2" s="1"/>
  <c r="H148" i="2" s="1"/>
  <c r="M65" i="4"/>
  <c r="L147" i="2" s="1"/>
  <c r="Q147" i="2" s="1"/>
  <c r="J65" i="4"/>
  <c r="D147" i="2" s="1"/>
  <c r="H147" i="2" s="1"/>
  <c r="M63" i="4"/>
  <c r="L145" i="2" s="1"/>
  <c r="P145" i="2" s="1"/>
  <c r="J63" i="4"/>
  <c r="D145" i="2" s="1"/>
  <c r="I145" i="2" s="1"/>
  <c r="M62" i="4"/>
  <c r="L144" i="2" s="1"/>
  <c r="P144" i="2" s="1"/>
  <c r="J62" i="4"/>
  <c r="D144" i="2" s="1"/>
  <c r="I144" i="2" s="1"/>
  <c r="M61" i="4"/>
  <c r="L143" i="2" s="1"/>
  <c r="P143" i="2" s="1"/>
  <c r="J61" i="4"/>
  <c r="D143" i="2" s="1"/>
  <c r="I143" i="2" s="1"/>
  <c r="M59" i="4"/>
  <c r="L141" i="2" s="1"/>
  <c r="P141" i="2" s="1"/>
  <c r="J59" i="4"/>
  <c r="D141" i="2" s="1"/>
  <c r="I141" i="2" s="1"/>
  <c r="M58" i="4"/>
  <c r="L140" i="2" s="1"/>
  <c r="P140" i="2" s="1"/>
  <c r="J58" i="4"/>
  <c r="D140" i="2" s="1"/>
  <c r="I140" i="2" s="1"/>
  <c r="M57" i="4"/>
  <c r="L139" i="2" s="1"/>
  <c r="P139" i="2" s="1"/>
  <c r="M55" i="4"/>
  <c r="L137" i="2" s="1"/>
  <c r="P137" i="2" s="1"/>
  <c r="J55" i="4"/>
  <c r="D137" i="2" s="1"/>
  <c r="H137" i="2" s="1"/>
  <c r="M54" i="4"/>
  <c r="L136" i="2" s="1"/>
  <c r="P136" i="2" s="1"/>
  <c r="J54" i="4"/>
  <c r="D136" i="2" s="1"/>
  <c r="H136" i="2" s="1"/>
  <c r="M53" i="4"/>
  <c r="L135" i="2" s="1"/>
  <c r="P135" i="2" s="1"/>
  <c r="J53" i="4"/>
  <c r="D135" i="2" s="1"/>
  <c r="H135" i="2" s="1"/>
  <c r="M51" i="4"/>
  <c r="L133" i="2" s="1"/>
  <c r="P133" i="2" s="1"/>
  <c r="J51" i="4"/>
  <c r="D133" i="2" s="1"/>
  <c r="I133" i="2" s="1"/>
  <c r="M50" i="4"/>
  <c r="L132" i="2" s="1"/>
  <c r="P132" i="2" s="1"/>
  <c r="J50" i="4"/>
  <c r="D132" i="2" s="1"/>
  <c r="I132" i="2" s="1"/>
  <c r="M49" i="4"/>
  <c r="L131" i="2" s="1"/>
  <c r="P131" i="2" s="1"/>
  <c r="J49" i="4"/>
  <c r="D131" i="2" s="1"/>
  <c r="I131" i="2" s="1"/>
  <c r="M47" i="4"/>
  <c r="L129" i="2" s="1"/>
  <c r="P129" i="2" s="1"/>
  <c r="J47" i="4"/>
  <c r="D129" i="2" s="1"/>
  <c r="I129" i="2" s="1"/>
  <c r="M46" i="4"/>
  <c r="L128" i="2" s="1"/>
  <c r="P128" i="2" s="1"/>
  <c r="J46" i="4"/>
  <c r="D128" i="2" s="1"/>
  <c r="I128" i="2" s="1"/>
  <c r="M45" i="4"/>
  <c r="L127" i="2" s="1"/>
  <c r="P127" i="2" s="1"/>
  <c r="J45" i="4"/>
  <c r="D127" i="2" s="1"/>
  <c r="I127" i="2" s="1"/>
  <c r="M43" i="4"/>
  <c r="L125" i="2" s="1"/>
  <c r="P125" i="2" s="1"/>
  <c r="J43" i="4"/>
  <c r="D125" i="2" s="1"/>
  <c r="I125" i="2" s="1"/>
  <c r="M42" i="4"/>
  <c r="L124" i="2" s="1"/>
  <c r="P124" i="2" s="1"/>
  <c r="J42" i="4"/>
  <c r="D124" i="2" s="1"/>
  <c r="I124" i="2" s="1"/>
  <c r="M41" i="4"/>
  <c r="L123" i="2" s="1"/>
  <c r="P123" i="2" s="1"/>
  <c r="J41" i="4"/>
  <c r="D123" i="2" s="1"/>
  <c r="I123" i="2" s="1"/>
  <c r="M39" i="4"/>
  <c r="L121" i="2" s="1"/>
  <c r="P121" i="2" s="1"/>
  <c r="J39" i="4"/>
  <c r="D121" i="2" s="1"/>
  <c r="I121" i="2" s="1"/>
  <c r="M38" i="4"/>
  <c r="L120" i="2" s="1"/>
  <c r="P120" i="2" s="1"/>
  <c r="J38" i="4"/>
  <c r="D120" i="2" s="1"/>
  <c r="I120" i="2" s="1"/>
  <c r="M37" i="4"/>
  <c r="L119" i="2" s="1"/>
  <c r="P119" i="2" s="1"/>
  <c r="J37" i="4"/>
  <c r="D119" i="2" s="1"/>
  <c r="I119" i="2" s="1"/>
  <c r="M36" i="4"/>
  <c r="L118" i="2" s="1"/>
  <c r="P118" i="2" s="1"/>
  <c r="J36" i="4"/>
  <c r="D118" i="2" s="1"/>
  <c r="I118" i="2" s="1"/>
  <c r="M34" i="4"/>
  <c r="L116" i="2" s="1"/>
  <c r="P116" i="2" s="1"/>
  <c r="J34" i="4"/>
  <c r="D116" i="2" s="1"/>
  <c r="I116" i="2" s="1"/>
  <c r="M33" i="4"/>
  <c r="L115" i="2" s="1"/>
  <c r="P115" i="2" s="1"/>
  <c r="J33" i="4"/>
  <c r="D115" i="2" s="1"/>
  <c r="I115" i="2" s="1"/>
  <c r="M32" i="4"/>
  <c r="L114" i="2" s="1"/>
  <c r="P114" i="2" s="1"/>
  <c r="J32" i="4"/>
  <c r="D114" i="2" s="1"/>
  <c r="I114" i="2" s="1"/>
  <c r="M31" i="4"/>
  <c r="L113" i="2" s="1"/>
  <c r="P113" i="2" s="1"/>
  <c r="J31" i="4"/>
  <c r="D113" i="2" s="1"/>
  <c r="I113" i="2" s="1"/>
  <c r="M29" i="4"/>
  <c r="L111" i="2" s="1"/>
  <c r="P111" i="2" s="1"/>
  <c r="J29" i="4"/>
  <c r="D111" i="2" s="1"/>
  <c r="I111" i="2" s="1"/>
  <c r="M28" i="4"/>
  <c r="L110" i="2" s="1"/>
  <c r="P110" i="2" s="1"/>
  <c r="J28" i="4"/>
  <c r="D110" i="2" s="1"/>
  <c r="I110" i="2" s="1"/>
  <c r="M27" i="4"/>
  <c r="L109" i="2" s="1"/>
  <c r="P109" i="2" s="1"/>
  <c r="J27" i="4"/>
  <c r="D109" i="2" s="1"/>
  <c r="I109" i="2" s="1"/>
  <c r="M25" i="4"/>
  <c r="L107" i="2" s="1"/>
  <c r="P107" i="2" s="1"/>
  <c r="J25" i="4"/>
  <c r="D107" i="2" s="1"/>
  <c r="I107" i="2" s="1"/>
  <c r="M24" i="4"/>
  <c r="L106" i="2" s="1"/>
  <c r="P106" i="2" s="1"/>
  <c r="J24" i="4"/>
  <c r="D106" i="2" s="1"/>
  <c r="I106" i="2" s="1"/>
  <c r="M23" i="4"/>
  <c r="L105" i="2" s="1"/>
  <c r="P105" i="2" s="1"/>
  <c r="J23" i="4"/>
  <c r="D105" i="2" s="1"/>
  <c r="I105" i="2" s="1"/>
  <c r="M21" i="4"/>
  <c r="L103" i="2" s="1"/>
  <c r="P103" i="2" s="1"/>
  <c r="J21" i="4"/>
  <c r="D103" i="2" s="1"/>
  <c r="I103" i="2" s="1"/>
  <c r="M20" i="4"/>
  <c r="L102" i="2" s="1"/>
  <c r="P102" i="2" s="1"/>
  <c r="J20" i="4"/>
  <c r="D102" i="2" s="1"/>
  <c r="I102" i="2" s="1"/>
  <c r="M19" i="4"/>
  <c r="L101" i="2" s="1"/>
  <c r="P101" i="2" s="1"/>
  <c r="J19" i="4"/>
  <c r="D101" i="2" s="1"/>
  <c r="I101" i="2" s="1"/>
  <c r="M17" i="4"/>
  <c r="L99" i="2" s="1"/>
  <c r="P99" i="2" s="1"/>
  <c r="J17" i="4"/>
  <c r="D99" i="2" s="1"/>
  <c r="I99" i="2" s="1"/>
  <c r="M16" i="4"/>
  <c r="L98" i="2" s="1"/>
  <c r="P98" i="2" s="1"/>
  <c r="J16" i="4"/>
  <c r="D98" i="2" s="1"/>
  <c r="I98" i="2" s="1"/>
  <c r="M15" i="4"/>
  <c r="L97" i="2" s="1"/>
  <c r="P97" i="2" s="1"/>
  <c r="J15" i="4"/>
  <c r="D97" i="2" s="1"/>
  <c r="I97" i="2" s="1"/>
  <c r="M13" i="4"/>
  <c r="L95" i="2" s="1"/>
  <c r="P95" i="2" s="1"/>
  <c r="J13" i="4"/>
  <c r="D95" i="2" s="1"/>
  <c r="I95" i="2" s="1"/>
  <c r="M12" i="4"/>
  <c r="L94" i="2" s="1"/>
  <c r="P94" i="2" s="1"/>
  <c r="J12" i="4"/>
  <c r="D94" i="2" s="1"/>
  <c r="I94" i="2" s="1"/>
  <c r="M11" i="4"/>
  <c r="L93" i="2" s="1"/>
  <c r="P93" i="2" s="1"/>
  <c r="J11" i="4"/>
  <c r="D93" i="2" s="1"/>
  <c r="I93" i="2" s="1"/>
  <c r="M9" i="4"/>
  <c r="L91" i="2" s="1"/>
  <c r="P91" i="2" s="1"/>
  <c r="J9" i="4"/>
  <c r="D91" i="2" s="1"/>
  <c r="I91" i="2" s="1"/>
  <c r="M8" i="4"/>
  <c r="L90" i="2" s="1"/>
  <c r="P90" i="2" s="1"/>
  <c r="J8" i="4"/>
  <c r="D90" i="2" s="1"/>
  <c r="I90" i="2" s="1"/>
  <c r="M7" i="4"/>
  <c r="L89" i="2" s="1"/>
  <c r="J7" i="4"/>
  <c r="D89" i="2" s="1"/>
  <c r="K82" i="2"/>
  <c r="K81" i="2"/>
  <c r="K80" i="2"/>
  <c r="K79" i="2"/>
  <c r="K45" i="2"/>
  <c r="K44" i="2"/>
  <c r="K43" i="2"/>
  <c r="K42" i="2"/>
  <c r="K40" i="2"/>
  <c r="K39" i="2"/>
  <c r="K38" i="2"/>
  <c r="K37" i="2"/>
  <c r="K77" i="2"/>
  <c r="K76" i="2"/>
  <c r="K75" i="2"/>
  <c r="K73" i="2"/>
  <c r="K72" i="2"/>
  <c r="K71" i="2"/>
  <c r="K69" i="2"/>
  <c r="K68" i="2"/>
  <c r="K67" i="2"/>
  <c r="K65" i="2"/>
  <c r="K64" i="2"/>
  <c r="K63" i="2"/>
  <c r="K61" i="2"/>
  <c r="K60" i="2"/>
  <c r="K59" i="2"/>
  <c r="K57" i="2"/>
  <c r="K56" i="2"/>
  <c r="K55" i="2"/>
  <c r="K53" i="2"/>
  <c r="K52" i="2"/>
  <c r="K51" i="2"/>
  <c r="K49" i="2"/>
  <c r="K48" i="2"/>
  <c r="K47" i="2"/>
  <c r="K35" i="2"/>
  <c r="K34" i="2"/>
  <c r="K33" i="2"/>
  <c r="K31" i="2"/>
  <c r="K30" i="2"/>
  <c r="K29" i="2"/>
  <c r="K27" i="2"/>
  <c r="K26" i="2"/>
  <c r="K25" i="2"/>
  <c r="K23" i="2"/>
  <c r="K22" i="2"/>
  <c r="K21" i="2"/>
  <c r="K19" i="2"/>
  <c r="L18" i="2"/>
  <c r="K18" i="2"/>
  <c r="K17" i="2"/>
  <c r="L15" i="2"/>
  <c r="K15" i="2"/>
  <c r="K14" i="2"/>
  <c r="L13" i="2"/>
  <c r="K13" i="2"/>
  <c r="G76" i="4"/>
  <c r="L82" i="2" s="1"/>
  <c r="G75" i="4"/>
  <c r="L81" i="2" s="1"/>
  <c r="G74" i="4"/>
  <c r="L80" i="2" s="1"/>
  <c r="G73" i="4"/>
  <c r="L79" i="2" s="1"/>
  <c r="G71" i="4"/>
  <c r="L77" i="2" s="1"/>
  <c r="G70" i="4"/>
  <c r="L76" i="2" s="1"/>
  <c r="G69" i="4"/>
  <c r="L75" i="2" s="1"/>
  <c r="G67" i="4"/>
  <c r="L73" i="2" s="1"/>
  <c r="G66" i="4"/>
  <c r="L72" i="2" s="1"/>
  <c r="G65" i="4"/>
  <c r="L71" i="2" s="1"/>
  <c r="G63" i="4"/>
  <c r="L69" i="2" s="1"/>
  <c r="G62" i="4"/>
  <c r="L68" i="2" s="1"/>
  <c r="G61" i="4"/>
  <c r="L67" i="2" s="1"/>
  <c r="G59" i="4"/>
  <c r="L65" i="2" s="1"/>
  <c r="G58" i="4"/>
  <c r="L64" i="2" s="1"/>
  <c r="G57" i="4"/>
  <c r="L63" i="2" s="1"/>
  <c r="G55" i="4"/>
  <c r="L61" i="2" s="1"/>
  <c r="G54" i="4"/>
  <c r="L60" i="2" s="1"/>
  <c r="G53" i="4"/>
  <c r="L59" i="2" s="1"/>
  <c r="G51" i="4"/>
  <c r="L57" i="2" s="1"/>
  <c r="G50" i="4"/>
  <c r="L56" i="2" s="1"/>
  <c r="G49" i="4"/>
  <c r="L55" i="2" s="1"/>
  <c r="G47" i="4"/>
  <c r="L53" i="2" s="1"/>
  <c r="G46" i="4"/>
  <c r="L52" i="2" s="1"/>
  <c r="G45" i="4"/>
  <c r="L51" i="2" s="1"/>
  <c r="G43" i="4"/>
  <c r="L49" i="2" s="1"/>
  <c r="G42" i="4"/>
  <c r="L48" i="2" s="1"/>
  <c r="G41" i="4"/>
  <c r="L47" i="2" s="1"/>
  <c r="G39" i="4"/>
  <c r="L45" i="2" s="1"/>
  <c r="G38" i="4"/>
  <c r="L44" i="2" s="1"/>
  <c r="G37" i="4"/>
  <c r="L43" i="2" s="1"/>
  <c r="G36" i="4"/>
  <c r="L42" i="2" s="1"/>
  <c r="G34" i="4"/>
  <c r="L40" i="2" s="1"/>
  <c r="G33" i="4"/>
  <c r="L39" i="2" s="1"/>
  <c r="G32" i="4"/>
  <c r="L38" i="2" s="1"/>
  <c r="G31" i="4"/>
  <c r="L37" i="2" s="1"/>
  <c r="G29" i="4"/>
  <c r="L35" i="2" s="1"/>
  <c r="G28" i="4"/>
  <c r="L34" i="2" s="1"/>
  <c r="G27" i="4"/>
  <c r="L33" i="2" s="1"/>
  <c r="G25" i="4"/>
  <c r="L31" i="2" s="1"/>
  <c r="G24" i="4"/>
  <c r="L30" i="2" s="1"/>
  <c r="G23" i="4"/>
  <c r="L29" i="2" s="1"/>
  <c r="G21" i="4"/>
  <c r="L27" i="2" s="1"/>
  <c r="G20" i="4"/>
  <c r="L26" i="2" s="1"/>
  <c r="G19" i="4"/>
  <c r="L25" i="2" s="1"/>
  <c r="G17" i="4"/>
  <c r="L23" i="2" s="1"/>
  <c r="G16" i="4"/>
  <c r="L22" i="2" s="1"/>
  <c r="G15" i="4"/>
  <c r="L21" i="2" s="1"/>
  <c r="G13" i="4"/>
  <c r="L19" i="2" s="1"/>
  <c r="G12" i="4"/>
  <c r="G11" i="4"/>
  <c r="L17" i="2" s="1"/>
  <c r="G9" i="4"/>
  <c r="G8" i="4"/>
  <c r="L14" i="2" s="1"/>
  <c r="G7" i="4"/>
  <c r="B158" i="2"/>
  <c r="A158" i="2"/>
  <c r="B157" i="2"/>
  <c r="A157" i="2"/>
  <c r="B156" i="2"/>
  <c r="A156" i="2"/>
  <c r="B155" i="2"/>
  <c r="A155" i="2"/>
  <c r="B154" i="2"/>
  <c r="A154" i="2"/>
  <c r="B153" i="2"/>
  <c r="A153" i="2"/>
  <c r="B152" i="2"/>
  <c r="A152" i="2"/>
  <c r="B151" i="2"/>
  <c r="A151" i="2"/>
  <c r="B150" i="2"/>
  <c r="A150" i="2"/>
  <c r="B149" i="2"/>
  <c r="A149" i="2"/>
  <c r="B148" i="2"/>
  <c r="A148" i="2"/>
  <c r="B147" i="2"/>
  <c r="A147" i="2"/>
  <c r="B146" i="2"/>
  <c r="A146" i="2"/>
  <c r="B145" i="2"/>
  <c r="A145" i="2"/>
  <c r="B144" i="2"/>
  <c r="A144" i="2"/>
  <c r="B143" i="2"/>
  <c r="A143" i="2"/>
  <c r="B142" i="2"/>
  <c r="A142" i="2"/>
  <c r="B141" i="2"/>
  <c r="A141" i="2"/>
  <c r="B140" i="2"/>
  <c r="A140" i="2"/>
  <c r="B139" i="2"/>
  <c r="A139" i="2"/>
  <c r="B138" i="2"/>
  <c r="A138" i="2"/>
  <c r="B137" i="2"/>
  <c r="A137" i="2"/>
  <c r="B136" i="2"/>
  <c r="A136" i="2"/>
  <c r="B135" i="2"/>
  <c r="A135" i="2"/>
  <c r="B134" i="2"/>
  <c r="A134" i="2"/>
  <c r="B133" i="2"/>
  <c r="A133" i="2"/>
  <c r="B132" i="2"/>
  <c r="A132" i="2"/>
  <c r="B131" i="2"/>
  <c r="A131" i="2"/>
  <c r="B130" i="2"/>
  <c r="A130" i="2"/>
  <c r="B129" i="2"/>
  <c r="A129" i="2"/>
  <c r="B128" i="2"/>
  <c r="A128" i="2"/>
  <c r="B127" i="2"/>
  <c r="A127" i="2"/>
  <c r="B126" i="2"/>
  <c r="A126" i="2"/>
  <c r="B125" i="2"/>
  <c r="A125" i="2"/>
  <c r="B124" i="2"/>
  <c r="A124" i="2"/>
  <c r="B123" i="2"/>
  <c r="A123" i="2"/>
  <c r="B122" i="2"/>
  <c r="A122" i="2"/>
  <c r="B121" i="2"/>
  <c r="A121" i="2"/>
  <c r="B120" i="2"/>
  <c r="A120" i="2"/>
  <c r="B119" i="2"/>
  <c r="A119" i="2"/>
  <c r="B118" i="2"/>
  <c r="A118" i="2"/>
  <c r="B117" i="2"/>
  <c r="A117" i="2"/>
  <c r="B116" i="2"/>
  <c r="A116" i="2"/>
  <c r="B115" i="2"/>
  <c r="A115" i="2"/>
  <c r="B114" i="2"/>
  <c r="A114" i="2"/>
  <c r="B113" i="2"/>
  <c r="A113" i="2"/>
  <c r="B112" i="2"/>
  <c r="A112" i="2"/>
  <c r="B111" i="2"/>
  <c r="A111" i="2"/>
  <c r="B110" i="2"/>
  <c r="A110" i="2"/>
  <c r="B109" i="2"/>
  <c r="A109" i="2"/>
  <c r="B108" i="2"/>
  <c r="A108" i="2"/>
  <c r="B107" i="2"/>
  <c r="A107" i="2"/>
  <c r="B106" i="2"/>
  <c r="A106" i="2"/>
  <c r="B105" i="2"/>
  <c r="A105" i="2"/>
  <c r="B104" i="2"/>
  <c r="A104" i="2"/>
  <c r="B103" i="2"/>
  <c r="A103" i="2"/>
  <c r="B102" i="2"/>
  <c r="A102" i="2"/>
  <c r="B101" i="2"/>
  <c r="A101" i="2"/>
  <c r="B100" i="2"/>
  <c r="A100" i="2"/>
  <c r="B99" i="2"/>
  <c r="A99" i="2"/>
  <c r="B98" i="2"/>
  <c r="A98" i="2"/>
  <c r="B97" i="2"/>
  <c r="A97" i="2"/>
  <c r="B96" i="2"/>
  <c r="A96" i="2"/>
  <c r="B95" i="2"/>
  <c r="A95" i="2"/>
  <c r="B94" i="2"/>
  <c r="A94" i="2"/>
  <c r="B93" i="2"/>
  <c r="A93" i="2"/>
  <c r="B92" i="2"/>
  <c r="A92" i="2"/>
  <c r="B91" i="2"/>
  <c r="A91" i="2"/>
  <c r="B90" i="2"/>
  <c r="A90" i="2"/>
  <c r="B89" i="2"/>
  <c r="A89" i="2"/>
  <c r="B88" i="2"/>
  <c r="A88" i="2"/>
  <c r="G82" i="2"/>
  <c r="C82" i="2"/>
  <c r="B82" i="2"/>
  <c r="A82" i="2"/>
  <c r="G81" i="2"/>
  <c r="C81" i="2"/>
  <c r="B81" i="2"/>
  <c r="A81" i="2"/>
  <c r="G80" i="2"/>
  <c r="C80" i="2"/>
  <c r="B80" i="2"/>
  <c r="A80" i="2"/>
  <c r="G79" i="2"/>
  <c r="C79" i="2"/>
  <c r="B79" i="2"/>
  <c r="A79" i="2"/>
  <c r="B78" i="2"/>
  <c r="A78" i="2"/>
  <c r="G77" i="2"/>
  <c r="C77" i="2"/>
  <c r="B77" i="2"/>
  <c r="A77" i="2"/>
  <c r="G76" i="2"/>
  <c r="C76" i="2"/>
  <c r="B76" i="2"/>
  <c r="A76" i="2"/>
  <c r="G75" i="2"/>
  <c r="C75" i="2"/>
  <c r="B75" i="2"/>
  <c r="A75" i="2"/>
  <c r="B74" i="2"/>
  <c r="A74" i="2"/>
  <c r="G73" i="2"/>
  <c r="C73" i="2"/>
  <c r="B73" i="2"/>
  <c r="A73" i="2"/>
  <c r="G72" i="2"/>
  <c r="C72" i="2"/>
  <c r="B72" i="2"/>
  <c r="A72" i="2"/>
  <c r="G71" i="2"/>
  <c r="C71" i="2"/>
  <c r="B71" i="2"/>
  <c r="A71" i="2"/>
  <c r="B70" i="2"/>
  <c r="A70" i="2"/>
  <c r="G69" i="2"/>
  <c r="C69" i="2"/>
  <c r="B69" i="2"/>
  <c r="A69" i="2"/>
  <c r="G68" i="2"/>
  <c r="C68" i="2"/>
  <c r="B68" i="2"/>
  <c r="A68" i="2"/>
  <c r="G67" i="2"/>
  <c r="C67" i="2"/>
  <c r="B67" i="2"/>
  <c r="A67" i="2"/>
  <c r="B66" i="2"/>
  <c r="A66" i="2"/>
  <c r="G65" i="2"/>
  <c r="C65" i="2"/>
  <c r="B65" i="2"/>
  <c r="A65" i="2"/>
  <c r="G64" i="2"/>
  <c r="C64" i="2"/>
  <c r="B64" i="2"/>
  <c r="A64" i="2"/>
  <c r="G63" i="2"/>
  <c r="D63" i="2"/>
  <c r="H63" i="2" s="1"/>
  <c r="C63" i="2"/>
  <c r="B63" i="2"/>
  <c r="A63" i="2"/>
  <c r="B62" i="2"/>
  <c r="A62" i="2"/>
  <c r="G61" i="2"/>
  <c r="C61" i="2"/>
  <c r="B61" i="2"/>
  <c r="A61" i="2"/>
  <c r="G60" i="2"/>
  <c r="C60" i="2"/>
  <c r="B60" i="2"/>
  <c r="A60" i="2"/>
  <c r="G59" i="2"/>
  <c r="C59" i="2"/>
  <c r="B59" i="2"/>
  <c r="A59" i="2"/>
  <c r="B58" i="2"/>
  <c r="A58" i="2"/>
  <c r="G57" i="2"/>
  <c r="C57" i="2"/>
  <c r="B57" i="2"/>
  <c r="A57" i="2"/>
  <c r="G56" i="2"/>
  <c r="C56" i="2"/>
  <c r="B56" i="2"/>
  <c r="A56" i="2"/>
  <c r="G55" i="2"/>
  <c r="C55" i="2"/>
  <c r="B55" i="2"/>
  <c r="A55" i="2"/>
  <c r="B54" i="2"/>
  <c r="A54" i="2"/>
  <c r="G53" i="2"/>
  <c r="C53" i="2"/>
  <c r="B53" i="2"/>
  <c r="A53" i="2"/>
  <c r="G52" i="2"/>
  <c r="C52" i="2"/>
  <c r="B52" i="2"/>
  <c r="A52" i="2"/>
  <c r="G51" i="2"/>
  <c r="C51" i="2"/>
  <c r="B51" i="2"/>
  <c r="A51" i="2"/>
  <c r="B50" i="2"/>
  <c r="A50" i="2"/>
  <c r="G49" i="2"/>
  <c r="C49" i="2"/>
  <c r="B49" i="2"/>
  <c r="A49" i="2"/>
  <c r="G48" i="2"/>
  <c r="C48" i="2"/>
  <c r="B48" i="2"/>
  <c r="A48" i="2"/>
  <c r="G47" i="2"/>
  <c r="C47" i="2"/>
  <c r="B47" i="2"/>
  <c r="A47" i="2"/>
  <c r="B46" i="2"/>
  <c r="A46" i="2"/>
  <c r="G45" i="2"/>
  <c r="C45" i="2"/>
  <c r="B45" i="2"/>
  <c r="A45" i="2"/>
  <c r="G44" i="2"/>
  <c r="C44" i="2"/>
  <c r="B44" i="2"/>
  <c r="A44" i="2"/>
  <c r="G43" i="2"/>
  <c r="C43" i="2"/>
  <c r="B43" i="2"/>
  <c r="A43" i="2"/>
  <c r="G42" i="2"/>
  <c r="C42" i="2"/>
  <c r="B42" i="2"/>
  <c r="A42" i="2"/>
  <c r="B41" i="2"/>
  <c r="A41" i="2"/>
  <c r="G40" i="2"/>
  <c r="C40" i="2"/>
  <c r="B40" i="2"/>
  <c r="A40" i="2"/>
  <c r="G39" i="2"/>
  <c r="C39" i="2"/>
  <c r="B39" i="2"/>
  <c r="A39" i="2"/>
  <c r="G38" i="2"/>
  <c r="C38" i="2"/>
  <c r="B38" i="2"/>
  <c r="A38" i="2"/>
  <c r="G37" i="2"/>
  <c r="C37" i="2"/>
  <c r="B37" i="2"/>
  <c r="A37" i="2"/>
  <c r="B36" i="2"/>
  <c r="A36" i="2"/>
  <c r="G35" i="2"/>
  <c r="C35" i="2"/>
  <c r="B35" i="2"/>
  <c r="A35" i="2"/>
  <c r="G34" i="2"/>
  <c r="C34" i="2"/>
  <c r="B34" i="2"/>
  <c r="A34" i="2"/>
  <c r="G33" i="2"/>
  <c r="C33" i="2"/>
  <c r="B33" i="2"/>
  <c r="A33" i="2"/>
  <c r="B32" i="2"/>
  <c r="A32" i="2"/>
  <c r="G31" i="2"/>
  <c r="C31" i="2"/>
  <c r="B31" i="2"/>
  <c r="A31" i="2"/>
  <c r="G30" i="2"/>
  <c r="C30" i="2"/>
  <c r="B30" i="2"/>
  <c r="A30" i="2"/>
  <c r="G29" i="2"/>
  <c r="C29" i="2"/>
  <c r="B29" i="2"/>
  <c r="A29" i="2"/>
  <c r="B28" i="2"/>
  <c r="A28" i="2"/>
  <c r="G27" i="2"/>
  <c r="D27" i="2"/>
  <c r="H27" i="2" s="1"/>
  <c r="C27" i="2"/>
  <c r="B27" i="2"/>
  <c r="A27" i="2"/>
  <c r="G26" i="2"/>
  <c r="C26" i="2"/>
  <c r="B26" i="2"/>
  <c r="A26" i="2"/>
  <c r="G25" i="2"/>
  <c r="C25" i="2"/>
  <c r="B25" i="2"/>
  <c r="A25" i="2"/>
  <c r="B24" i="2"/>
  <c r="A24" i="2"/>
  <c r="G23" i="2"/>
  <c r="C23" i="2"/>
  <c r="B23" i="2"/>
  <c r="A23" i="2"/>
  <c r="G22" i="2"/>
  <c r="C22" i="2"/>
  <c r="B22" i="2"/>
  <c r="A22" i="2"/>
  <c r="G21" i="2"/>
  <c r="C21" i="2"/>
  <c r="B21" i="2"/>
  <c r="A21" i="2"/>
  <c r="B20" i="2"/>
  <c r="A20" i="2"/>
  <c r="G19" i="2"/>
  <c r="C19" i="2"/>
  <c r="B19" i="2"/>
  <c r="A19" i="2"/>
  <c r="G18" i="2"/>
  <c r="C18" i="2"/>
  <c r="B18" i="2"/>
  <c r="A18" i="2"/>
  <c r="G17" i="2"/>
  <c r="D17" i="2"/>
  <c r="H17" i="2" s="1"/>
  <c r="C17" i="2"/>
  <c r="B17" i="2"/>
  <c r="A17" i="2"/>
  <c r="B16" i="2"/>
  <c r="A16" i="2"/>
  <c r="C15" i="2"/>
  <c r="B15" i="2"/>
  <c r="A15" i="2"/>
  <c r="C14" i="2"/>
  <c r="B14" i="2"/>
  <c r="A14" i="2"/>
  <c r="C13" i="2"/>
  <c r="B13" i="2"/>
  <c r="A13" i="2"/>
  <c r="B12" i="2"/>
  <c r="A12" i="2"/>
  <c r="D76" i="4"/>
  <c r="D82" i="2" s="1"/>
  <c r="H82" i="2" s="1"/>
  <c r="D75" i="4"/>
  <c r="D74" i="4"/>
  <c r="D80" i="2" s="1"/>
  <c r="I80" i="2" s="1"/>
  <c r="D73" i="4"/>
  <c r="D79" i="2" s="1"/>
  <c r="H79" i="2" s="1"/>
  <c r="D71" i="4"/>
  <c r="D77" i="2" s="1"/>
  <c r="H77" i="2" s="1"/>
  <c r="D70" i="4"/>
  <c r="D69" i="4"/>
  <c r="D75" i="2" s="1"/>
  <c r="H75" i="2" s="1"/>
  <c r="D67" i="4"/>
  <c r="D66" i="4"/>
  <c r="D72" i="2" s="1"/>
  <c r="H72" i="2" s="1"/>
  <c r="D65" i="4"/>
  <c r="D63" i="4"/>
  <c r="D69" i="2" s="1"/>
  <c r="H69" i="2" s="1"/>
  <c r="D62" i="4"/>
  <c r="D61" i="4"/>
  <c r="D67" i="2" s="1"/>
  <c r="H67" i="2" s="1"/>
  <c r="D59" i="4"/>
  <c r="D58" i="4"/>
  <c r="D64" i="2" s="1"/>
  <c r="I64" i="2" s="1"/>
  <c r="D55" i="4"/>
  <c r="D61" i="2" s="1"/>
  <c r="H61" i="2" s="1"/>
  <c r="D54" i="4"/>
  <c r="D53" i="4"/>
  <c r="D59" i="2" s="1"/>
  <c r="H59" i="2" s="1"/>
  <c r="D51" i="4"/>
  <c r="D50" i="4"/>
  <c r="D56" i="2" s="1"/>
  <c r="D49" i="4"/>
  <c r="D47" i="4"/>
  <c r="D53" i="2" s="1"/>
  <c r="H53" i="2" s="1"/>
  <c r="D46" i="4"/>
  <c r="D45" i="4"/>
  <c r="D51" i="2" s="1"/>
  <c r="H51" i="2" s="1"/>
  <c r="D43" i="4"/>
  <c r="D42" i="4"/>
  <c r="D48" i="2" s="1"/>
  <c r="D41" i="4"/>
  <c r="D39" i="4"/>
  <c r="D45" i="2" s="1"/>
  <c r="H45" i="2" s="1"/>
  <c r="D38" i="4"/>
  <c r="D44" i="2" s="1"/>
  <c r="I44" i="2" s="1"/>
  <c r="D37" i="4"/>
  <c r="D36" i="4"/>
  <c r="D34" i="4"/>
  <c r="D40" i="2" s="1"/>
  <c r="H40" i="2" s="1"/>
  <c r="D33" i="4"/>
  <c r="D39" i="2" s="1"/>
  <c r="H39" i="2" s="1"/>
  <c r="D32" i="4"/>
  <c r="D31" i="4"/>
  <c r="D37" i="2" s="1"/>
  <c r="H37" i="2" s="1"/>
  <c r="D29" i="4"/>
  <c r="D35" i="2" s="1"/>
  <c r="H35" i="2" s="1"/>
  <c r="D28" i="4"/>
  <c r="D27" i="4"/>
  <c r="D25" i="4"/>
  <c r="D31" i="2" s="1"/>
  <c r="H31" i="2" s="1"/>
  <c r="D24" i="4"/>
  <c r="D23" i="4"/>
  <c r="D29" i="2" s="1"/>
  <c r="H29" i="2" s="1"/>
  <c r="D21" i="4"/>
  <c r="D20" i="4"/>
  <c r="D19" i="4"/>
  <c r="D17" i="4"/>
  <c r="D23" i="2" s="1"/>
  <c r="H23" i="2" s="1"/>
  <c r="D16" i="4"/>
  <c r="D15" i="4"/>
  <c r="D21" i="2" s="1"/>
  <c r="H21" i="2" s="1"/>
  <c r="D13" i="4"/>
  <c r="D19" i="2" s="1"/>
  <c r="H19" i="2" s="1"/>
  <c r="D12" i="4"/>
  <c r="D11" i="4"/>
  <c r="D9" i="4"/>
  <c r="D8" i="4"/>
  <c r="D7" i="4"/>
  <c r="I56" i="2" l="1"/>
  <c r="Q93" i="2"/>
  <c r="Q95" i="2"/>
  <c r="Q98" i="2"/>
  <c r="Q101" i="2"/>
  <c r="Q103" i="2"/>
  <c r="Q106" i="2"/>
  <c r="Q109" i="2"/>
  <c r="Q111" i="2"/>
  <c r="Q114" i="2"/>
  <c r="Q116" i="2"/>
  <c r="Q119" i="2"/>
  <c r="Q121" i="2"/>
  <c r="Q124" i="2"/>
  <c r="Q127" i="2"/>
  <c r="Q129" i="2"/>
  <c r="Q132" i="2"/>
  <c r="Q143" i="2"/>
  <c r="Q145" i="2"/>
  <c r="Q151" i="2"/>
  <c r="Q153" i="2"/>
  <c r="Q156" i="2"/>
  <c r="Q158" i="2"/>
  <c r="I48" i="2"/>
  <c r="Q91" i="2"/>
  <c r="Q94" i="2"/>
  <c r="Q97" i="2"/>
  <c r="Q99" i="2"/>
  <c r="Q102" i="2"/>
  <c r="Q105" i="2"/>
  <c r="Q110" i="2"/>
  <c r="Q113" i="2"/>
  <c r="Q115" i="2"/>
  <c r="Q118" i="2"/>
  <c r="Q120" i="2"/>
  <c r="Q123" i="2"/>
  <c r="Q125" i="2"/>
  <c r="Q128" i="2"/>
  <c r="Q131" i="2"/>
  <c r="Q133" i="2"/>
  <c r="Q144" i="2"/>
  <c r="Q152" i="2"/>
  <c r="Q155" i="2"/>
  <c r="Q157" i="2"/>
  <c r="I19" i="2"/>
  <c r="I35" i="2"/>
  <c r="I135" i="2"/>
  <c r="I136" i="2"/>
  <c r="I137" i="2"/>
  <c r="I147" i="2"/>
  <c r="I148" i="2"/>
  <c r="I149" i="2"/>
  <c r="H155" i="2"/>
  <c r="H156" i="2"/>
  <c r="H157" i="2"/>
  <c r="H158" i="2"/>
  <c r="H151" i="2"/>
  <c r="H152" i="2"/>
  <c r="H153" i="2"/>
  <c r="P147" i="2"/>
  <c r="P148" i="2"/>
  <c r="P149" i="2"/>
  <c r="H143" i="2"/>
  <c r="H144" i="2"/>
  <c r="H145" i="2"/>
  <c r="H139" i="2"/>
  <c r="Q139" i="2"/>
  <c r="H140" i="2"/>
  <c r="Q140" i="2"/>
  <c r="H141" i="2"/>
  <c r="Q141" i="2"/>
  <c r="Q135" i="2"/>
  <c r="Q136" i="2"/>
  <c r="Q137" i="2"/>
  <c r="H131" i="2"/>
  <c r="H132" i="2"/>
  <c r="H133" i="2"/>
  <c r="H127" i="2"/>
  <c r="H128" i="2"/>
  <c r="H129" i="2"/>
  <c r="H123" i="2"/>
  <c r="H124" i="2"/>
  <c r="H125" i="2"/>
  <c r="H118" i="2"/>
  <c r="H119" i="2"/>
  <c r="H120" i="2"/>
  <c r="H121" i="2"/>
  <c r="H113" i="2"/>
  <c r="H114" i="2"/>
  <c r="H115" i="2"/>
  <c r="H116" i="2"/>
  <c r="H109" i="2"/>
  <c r="H110" i="2"/>
  <c r="H111" i="2"/>
  <c r="H105" i="2"/>
  <c r="H106" i="2"/>
  <c r="H107" i="2"/>
  <c r="Q107" i="2"/>
  <c r="H101" i="2"/>
  <c r="H102" i="2"/>
  <c r="H103" i="2"/>
  <c r="H97" i="2"/>
  <c r="H98" i="2"/>
  <c r="H99" i="2"/>
  <c r="H93" i="2"/>
  <c r="H94" i="2"/>
  <c r="H95" i="2"/>
  <c r="H91" i="2"/>
  <c r="H90" i="2"/>
  <c r="Q90" i="2"/>
  <c r="D49" i="2"/>
  <c r="H49" i="2" s="1"/>
  <c r="D52" i="2"/>
  <c r="I52" i="2" s="1"/>
  <c r="D55" i="2"/>
  <c r="H55" i="2" s="1"/>
  <c r="D57" i="2"/>
  <c r="H57" i="2" s="1"/>
  <c r="I59" i="2"/>
  <c r="D60" i="2"/>
  <c r="I60" i="2" s="1"/>
  <c r="D65" i="2"/>
  <c r="H65" i="2" s="1"/>
  <c r="I67" i="2"/>
  <c r="D68" i="2"/>
  <c r="I68" i="2" s="1"/>
  <c r="I69" i="2"/>
  <c r="D71" i="2"/>
  <c r="I71" i="2" s="1"/>
  <c r="I72" i="2"/>
  <c r="D73" i="2"/>
  <c r="I73" i="2" s="1"/>
  <c r="I75" i="2"/>
  <c r="D76" i="2"/>
  <c r="I76" i="2" s="1"/>
  <c r="I77" i="2"/>
  <c r="D81" i="2"/>
  <c r="H81" i="2" s="1"/>
  <c r="I40" i="2"/>
  <c r="D47" i="2"/>
  <c r="H47" i="2" s="1"/>
  <c r="D43" i="2"/>
  <c r="H43" i="2" s="1"/>
  <c r="D42" i="2"/>
  <c r="I42" i="2" s="1"/>
  <c r="D38" i="2"/>
  <c r="I38" i="2" s="1"/>
  <c r="D34" i="2"/>
  <c r="I34" i="2" s="1"/>
  <c r="D33" i="2"/>
  <c r="H33" i="2" s="1"/>
  <c r="D30" i="2"/>
  <c r="I30" i="2" s="1"/>
  <c r="D26" i="2"/>
  <c r="I26" i="2" s="1"/>
  <c r="D25" i="2"/>
  <c r="H25" i="2" s="1"/>
  <c r="D22" i="2"/>
  <c r="I22" i="2" s="1"/>
  <c r="D18" i="2"/>
  <c r="I18" i="2" s="1"/>
  <c r="I17" i="2"/>
  <c r="D15" i="2"/>
  <c r="D14" i="2"/>
  <c r="D13" i="2"/>
  <c r="I29" i="2"/>
  <c r="I31" i="2"/>
  <c r="I37" i="2"/>
  <c r="I39" i="2"/>
  <c r="I49" i="2"/>
  <c r="I55" i="2"/>
  <c r="I57" i="2"/>
  <c r="I63" i="2"/>
  <c r="I65" i="2"/>
  <c r="I27" i="2"/>
  <c r="I45" i="2"/>
  <c r="I82" i="2"/>
  <c r="I79" i="2"/>
  <c r="H80" i="2"/>
  <c r="I81" i="2"/>
  <c r="H71" i="2"/>
  <c r="H73" i="2"/>
  <c r="H76" i="2"/>
  <c r="H68" i="2"/>
  <c r="H64" i="2"/>
  <c r="I61" i="2"/>
  <c r="H56" i="2"/>
  <c r="I51" i="2"/>
  <c r="I53" i="2"/>
  <c r="H48" i="2"/>
  <c r="H42" i="2"/>
  <c r="H44" i="2"/>
  <c r="H38" i="2"/>
  <c r="H34" i="2"/>
  <c r="H30" i="2"/>
  <c r="H26" i="2"/>
  <c r="I21" i="2"/>
  <c r="I23" i="2"/>
  <c r="H18" i="2"/>
  <c r="I43" i="2" l="1"/>
  <c r="H52" i="2"/>
  <c r="H60" i="2"/>
  <c r="I47" i="2"/>
  <c r="I33" i="2"/>
  <c r="I25" i="2"/>
  <c r="H22" i="2"/>
  <c r="G13" i="2"/>
  <c r="G89" i="2" l="1"/>
  <c r="H89" i="2"/>
  <c r="O89" i="2"/>
  <c r="Q89" i="2"/>
  <c r="P89" i="2"/>
  <c r="D163" i="2"/>
  <c r="H166" i="2"/>
  <c r="H165" i="2"/>
  <c r="H164" i="2"/>
  <c r="H163" i="2"/>
  <c r="G166" i="2"/>
  <c r="G165" i="2"/>
  <c r="I165" i="2" s="1"/>
  <c r="G164" i="2"/>
  <c r="G163" i="2"/>
  <c r="O79" i="2"/>
  <c r="P79" i="2"/>
  <c r="O82" i="2"/>
  <c r="P82" i="2"/>
  <c r="O81" i="2"/>
  <c r="P81" i="2"/>
  <c r="O80" i="2"/>
  <c r="P80" i="2"/>
  <c r="O77" i="2"/>
  <c r="P77" i="2"/>
  <c r="O76" i="2"/>
  <c r="P76" i="2"/>
  <c r="O75" i="2"/>
  <c r="P75" i="2"/>
  <c r="O73" i="2"/>
  <c r="P73" i="2"/>
  <c r="O72" i="2"/>
  <c r="P72" i="2"/>
  <c r="O71" i="2"/>
  <c r="P71" i="2"/>
  <c r="O69" i="2"/>
  <c r="P69" i="2"/>
  <c r="O68" i="2"/>
  <c r="P68" i="2"/>
  <c r="O67" i="2"/>
  <c r="P67" i="2"/>
  <c r="O65" i="2"/>
  <c r="P65" i="2"/>
  <c r="O64" i="2"/>
  <c r="P64" i="2"/>
  <c r="O63" i="2"/>
  <c r="P63" i="2"/>
  <c r="O61" i="2"/>
  <c r="P61" i="2"/>
  <c r="O60" i="2"/>
  <c r="P60" i="2"/>
  <c r="O59" i="2"/>
  <c r="P59" i="2"/>
  <c r="O57" i="2"/>
  <c r="P57" i="2"/>
  <c r="O56" i="2"/>
  <c r="P56" i="2"/>
  <c r="O55" i="2"/>
  <c r="P55" i="2"/>
  <c r="O53" i="2"/>
  <c r="P53" i="2"/>
  <c r="O52" i="2"/>
  <c r="P52" i="2"/>
  <c r="O51" i="2"/>
  <c r="P51" i="2"/>
  <c r="O49" i="2"/>
  <c r="P49" i="2"/>
  <c r="O48" i="2"/>
  <c r="P48" i="2"/>
  <c r="O47" i="2"/>
  <c r="O45" i="2"/>
  <c r="O44" i="2"/>
  <c r="O43" i="2"/>
  <c r="O42" i="2"/>
  <c r="O40" i="2"/>
  <c r="O39" i="2"/>
  <c r="O38" i="2"/>
  <c r="O37" i="2"/>
  <c r="O35" i="2"/>
  <c r="O34" i="2"/>
  <c r="O33" i="2"/>
  <c r="O31" i="2"/>
  <c r="O30" i="2"/>
  <c r="O29" i="2"/>
  <c r="O27" i="2"/>
  <c r="P27" i="2"/>
  <c r="O26" i="2"/>
  <c r="P26" i="2"/>
  <c r="O25" i="2"/>
  <c r="O23" i="2"/>
  <c r="O22" i="2"/>
  <c r="O21" i="2"/>
  <c r="O19" i="2"/>
  <c r="P19" i="2"/>
  <c r="O18" i="2"/>
  <c r="P18" i="2"/>
  <c r="O17" i="2"/>
  <c r="P17" i="2"/>
  <c r="O15" i="2"/>
  <c r="P15" i="2"/>
  <c r="O14" i="2"/>
  <c r="P14" i="2"/>
  <c r="O13" i="2"/>
  <c r="P13" i="2"/>
  <c r="H15" i="2"/>
  <c r="H14" i="2"/>
  <c r="H13" i="2"/>
  <c r="G15" i="2"/>
  <c r="G14" i="2"/>
  <c r="H83" i="2" l="1"/>
  <c r="P159" i="2"/>
  <c r="H167" i="2"/>
  <c r="Q159" i="2"/>
  <c r="H159" i="2"/>
  <c r="I89" i="2"/>
  <c r="I164" i="2"/>
  <c r="I166" i="2"/>
  <c r="I163" i="2"/>
  <c r="Q21" i="2"/>
  <c r="Q22" i="2"/>
  <c r="Q23" i="2"/>
  <c r="Q29" i="2"/>
  <c r="Q30" i="2"/>
  <c r="Q31" i="2"/>
  <c r="Q33" i="2"/>
  <c r="Q34" i="2"/>
  <c r="Q35" i="2"/>
  <c r="Q37" i="2"/>
  <c r="Q38" i="2"/>
  <c r="Q39" i="2"/>
  <c r="Q40" i="2"/>
  <c r="Q42" i="2"/>
  <c r="Q43" i="2"/>
  <c r="Q44" i="2"/>
  <c r="Q45" i="2"/>
  <c r="I15" i="2"/>
  <c r="I14" i="2"/>
  <c r="Q79" i="2"/>
  <c r="Q14" i="2"/>
  <c r="Q15" i="2"/>
  <c r="Q17" i="2"/>
  <c r="Q18" i="2"/>
  <c r="Q19" i="2"/>
  <c r="Q26" i="2"/>
  <c r="Q27" i="2"/>
  <c r="Q48" i="2"/>
  <c r="Q49" i="2"/>
  <c r="Q51" i="2"/>
  <c r="Q52" i="2"/>
  <c r="Q53" i="2"/>
  <c r="Q55" i="2"/>
  <c r="Q56" i="2"/>
  <c r="Q57" i="2"/>
  <c r="Q59" i="2"/>
  <c r="Q60" i="2"/>
  <c r="Q61" i="2"/>
  <c r="Q63" i="2"/>
  <c r="Q64" i="2"/>
  <c r="Q65" i="2"/>
  <c r="Q67" i="2"/>
  <c r="Q68" i="2"/>
  <c r="Q69" i="2"/>
  <c r="Q71" i="2"/>
  <c r="Q72" i="2"/>
  <c r="Q73" i="2"/>
  <c r="Q75" i="2"/>
  <c r="Q76" i="2"/>
  <c r="Q77" i="2"/>
  <c r="Q80" i="2"/>
  <c r="Q81" i="2"/>
  <c r="Q13" i="2"/>
  <c r="P25" i="2"/>
  <c r="Q25" i="2"/>
  <c r="P47" i="2"/>
  <c r="Q47" i="2"/>
  <c r="P21" i="2"/>
  <c r="P22" i="2"/>
  <c r="P23" i="2"/>
  <c r="P29" i="2"/>
  <c r="P30" i="2"/>
  <c r="P31" i="2"/>
  <c r="P33" i="2"/>
  <c r="P34" i="2"/>
  <c r="P35" i="2"/>
  <c r="P37" i="2"/>
  <c r="P38" i="2"/>
  <c r="P39" i="2"/>
  <c r="P40" i="2"/>
  <c r="P42" i="2"/>
  <c r="P43" i="2"/>
  <c r="P44" i="2"/>
  <c r="P45" i="2"/>
  <c r="Q82" i="2"/>
  <c r="I13" i="2"/>
  <c r="P83" i="2" l="1"/>
  <c r="D171" i="2" s="1"/>
  <c r="Q83" i="2"/>
  <c r="I83" i="2"/>
  <c r="I167" i="2"/>
  <c r="I159" i="2"/>
  <c r="H171" i="2" l="1"/>
</calcChain>
</file>

<file path=xl/sharedStrings.xml><?xml version="1.0" encoding="utf-8"?>
<sst xmlns="http://schemas.openxmlformats.org/spreadsheetml/2006/main" count="210" uniqueCount="73">
  <si>
    <t>I</t>
  </si>
  <si>
    <t>Przesyłki listowe ekonomiczne</t>
  </si>
  <si>
    <t>1.</t>
  </si>
  <si>
    <t>do 350g</t>
  </si>
  <si>
    <t>2.</t>
  </si>
  <si>
    <t>pow. 350g do 1000g</t>
  </si>
  <si>
    <t>3.</t>
  </si>
  <si>
    <t>pow. 1000g do 2000g</t>
  </si>
  <si>
    <t>II</t>
  </si>
  <si>
    <t>Przesyłki listowe priorytetowe</t>
  </si>
  <si>
    <t>III</t>
  </si>
  <si>
    <t>Przesyłki listowe polecone ekonomiczne</t>
  </si>
  <si>
    <t>IV</t>
  </si>
  <si>
    <t>Przesyłki listowe polecone priorytetowe</t>
  </si>
  <si>
    <t>V</t>
  </si>
  <si>
    <t>Przesyłki listowe polecone ekonomiczne ZPO</t>
  </si>
  <si>
    <t>VI</t>
  </si>
  <si>
    <t>Przesyłki listowe polecone priorytetowe ZPO</t>
  </si>
  <si>
    <t>VII</t>
  </si>
  <si>
    <t>Paczki ekonomiczne w obrocie krajowym</t>
  </si>
  <si>
    <t>do 1kg</t>
  </si>
  <si>
    <t>pow. 1kg do 2kg</t>
  </si>
  <si>
    <t>pow. 2kg do 5kg</t>
  </si>
  <si>
    <t>4.</t>
  </si>
  <si>
    <t>pow. 5kg do 10kg</t>
  </si>
  <si>
    <t>VIII</t>
  </si>
  <si>
    <t>Paczki priorytetowe w obrocie krajowym</t>
  </si>
  <si>
    <t>IX</t>
  </si>
  <si>
    <t>Przesyłki listowe ekonomiczne w obrocie zagranicznym strefa A</t>
  </si>
  <si>
    <t>X</t>
  </si>
  <si>
    <t>Przesyłki listowe ekonomiczne w obrocie zagranicznym strefa B</t>
  </si>
  <si>
    <t>XI</t>
  </si>
  <si>
    <t>Przesyłki listowe ekonomiczne w obrocie zagranicznym strefa C</t>
  </si>
  <si>
    <t>XII</t>
  </si>
  <si>
    <t>Przesyłki listowe ekonomiczne w obrocie zagranicznym strefa D</t>
  </si>
  <si>
    <t>XIII</t>
  </si>
  <si>
    <t>Przesyłki listowe polecone w obrocie zagranicznym strefa A</t>
  </si>
  <si>
    <t>XIV</t>
  </si>
  <si>
    <t>Przesyłki listowe polecone w obrocie zagranicznym strefa B</t>
  </si>
  <si>
    <t>XV</t>
  </si>
  <si>
    <t>Przesyłki listowe polecone w obrocie zagranicznym strefa C</t>
  </si>
  <si>
    <t>XVI</t>
  </si>
  <si>
    <t>Przesyłki listowe polecone w obrocie zagranicznym strefa D</t>
  </si>
  <si>
    <t>XVII</t>
  </si>
  <si>
    <t>Paczki ekonomiczne w obrocie zagranicznym</t>
  </si>
  <si>
    <t>Netto</t>
  </si>
  <si>
    <t>Brutto</t>
  </si>
  <si>
    <t>Wartość</t>
  </si>
  <si>
    <t>Cena jedn.</t>
  </si>
  <si>
    <t>Szac. ilość</t>
  </si>
  <si>
    <t>SUMARYCZNIE</t>
  </si>
  <si>
    <t>ZAŁĄCZNIK nr 1</t>
  </si>
  <si>
    <t>do umowy ....................</t>
  </si>
  <si>
    <t>Rok</t>
  </si>
  <si>
    <t>M-c</t>
  </si>
  <si>
    <t>Vat%</t>
  </si>
  <si>
    <t>Formularz cenowy (kalkulacja ilości i zwrotów przesyłek) - gabaryt A i B</t>
  </si>
  <si>
    <t>- wypełnia zamawiający</t>
  </si>
  <si>
    <t>- wypełnia oferent dla podanych szacunkowych ilości (również dla ilości = 0)</t>
  </si>
  <si>
    <t>Gabaryt A</t>
  </si>
  <si>
    <t>Gabaryt B</t>
  </si>
  <si>
    <t>CZ. 1 - PRZESYŁKI</t>
  </si>
  <si>
    <t>CZ. 2 - ZWROTY PRZESYŁEK</t>
  </si>
  <si>
    <t>CZ. 3 - INNE KOSZTY</t>
  </si>
  <si>
    <t>Inne sługi</t>
  </si>
  <si>
    <t>Wartość umowy (PLN)</t>
  </si>
  <si>
    <t>Słownie:</t>
  </si>
  <si>
    <t>Rodzaj przesyłi i szacunki ilościowe</t>
  </si>
  <si>
    <t>Odbiór poczty /mies.</t>
  </si>
  <si>
    <t>PRZESYŁKI</t>
  </si>
  <si>
    <t>ZWROTY</t>
  </si>
  <si>
    <t>Netto:</t>
  </si>
  <si>
    <t>Brutto: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</si>
</sst>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i/>
      <sz val="10"/>
      <color rgb="FF000000"/>
      <name val="Times New Roman"/>
      <family val="1"/>
      <charset val="238"/>
    </font>
    <font>
      <b/>
      <i/>
      <sz val="10"/>
      <color theme="1"/>
      <name val="Calibri"/>
      <family val="2"/>
      <charset val="238"/>
      <scheme val="minor"/>
    </font>
    <font>
      <b/>
      <i/>
      <sz val="10"/>
      <color rgb="FF00000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rgb="FF0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Fill="1" applyAlignment="1">
      <alignment vertical="top"/>
    </xf>
    <xf numFmtId="0" fontId="3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top"/>
    </xf>
    <xf numFmtId="2" fontId="0" fillId="0" borderId="0" xfId="0" applyNumberFormat="1" applyFill="1" applyAlignment="1">
      <alignment vertical="top"/>
    </xf>
    <xf numFmtId="2" fontId="1" fillId="3" borderId="1" xfId="0" applyNumberFormat="1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2" fontId="0" fillId="0" borderId="0" xfId="0" applyNumberForma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2" fontId="0" fillId="0" borderId="5" xfId="0" applyNumberFormat="1" applyFill="1" applyBorder="1" applyAlignment="1">
      <alignment horizontal="center" vertical="top"/>
    </xf>
    <xf numFmtId="2" fontId="0" fillId="0" borderId="5" xfId="0" applyNumberFormat="1" applyFill="1" applyBorder="1" applyAlignment="1">
      <alignment vertical="top"/>
    </xf>
    <xf numFmtId="2" fontId="1" fillId="0" borderId="6" xfId="0" applyNumberFormat="1" applyFont="1" applyFill="1" applyBorder="1" applyAlignment="1">
      <alignment horizontal="center" vertical="top"/>
    </xf>
    <xf numFmtId="2" fontId="0" fillId="6" borderId="1" xfId="0" applyNumberFormat="1" applyFill="1" applyBorder="1" applyAlignment="1">
      <alignment vertical="top"/>
    </xf>
    <xf numFmtId="0" fontId="3" fillId="0" borderId="0" xfId="0" applyFont="1" applyFill="1" applyAlignment="1">
      <alignment horizontal="left" vertical="top"/>
    </xf>
    <xf numFmtId="2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2" fontId="0" fillId="0" borderId="0" xfId="0" applyNumberFormat="1" applyFill="1" applyAlignment="1">
      <alignment horizontal="right" vertical="top"/>
    </xf>
    <xf numFmtId="0" fontId="0" fillId="0" borderId="0" xfId="0" quotePrefix="1" applyFill="1" applyAlignment="1">
      <alignment vertical="top"/>
    </xf>
    <xf numFmtId="0" fontId="0" fillId="2" borderId="1" xfId="0" applyFill="1" applyBorder="1" applyAlignment="1">
      <alignment vertical="top"/>
    </xf>
    <xf numFmtId="2" fontId="1" fillId="6" borderId="1" xfId="0" applyNumberFormat="1" applyFont="1" applyFill="1" applyBorder="1" applyAlignment="1">
      <alignment horizontal="right" vertical="top"/>
    </xf>
    <xf numFmtId="2" fontId="3" fillId="0" borderId="0" xfId="0" applyNumberFormat="1" applyFont="1" applyFill="1" applyAlignment="1">
      <alignment horizontal="right" vertical="top"/>
    </xf>
    <xf numFmtId="2" fontId="3" fillId="0" borderId="0" xfId="0" applyNumberFormat="1" applyFont="1" applyFill="1" applyBorder="1" applyAlignment="1">
      <alignment vertical="top"/>
    </xf>
    <xf numFmtId="0" fontId="0" fillId="0" borderId="0" xfId="0" quotePrefix="1" applyFill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2" fontId="3" fillId="6" borderId="1" xfId="0" applyNumberFormat="1" applyFont="1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2" fontId="5" fillId="0" borderId="0" xfId="0" applyNumberFormat="1" applyFont="1" applyFill="1" applyAlignment="1">
      <alignment horizontal="right" vertical="top"/>
    </xf>
    <xf numFmtId="0" fontId="3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/>
    </xf>
    <xf numFmtId="0" fontId="0" fillId="0" borderId="1" xfId="0" applyFill="1" applyBorder="1" applyAlignment="1">
      <alignment vertical="top"/>
    </xf>
    <xf numFmtId="0" fontId="8" fillId="0" borderId="1" xfId="0" applyFont="1" applyFill="1" applyBorder="1" applyAlignment="1">
      <alignment horizontal="left" vertical="top" wrapText="1"/>
    </xf>
    <xf numFmtId="2" fontId="9" fillId="0" borderId="0" xfId="0" applyNumberFormat="1" applyFont="1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3" fillId="4" borderId="1" xfId="0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2" fontId="0" fillId="6" borderId="2" xfId="0" applyNumberFormat="1" applyFill="1" applyBorder="1" applyAlignment="1">
      <alignment vertical="top"/>
    </xf>
    <xf numFmtId="2" fontId="0" fillId="6" borderId="4" xfId="0" applyNumberFormat="1" applyFill="1" applyBorder="1" applyAlignment="1">
      <alignment vertical="top"/>
    </xf>
    <xf numFmtId="0" fontId="4" fillId="6" borderId="8" xfId="0" applyFont="1" applyFill="1" applyBorder="1" applyAlignment="1">
      <alignment vertical="center"/>
    </xf>
    <xf numFmtId="0" fontId="1" fillId="0" borderId="6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7" fillId="7" borderId="2" xfId="0" applyFont="1" applyFill="1" applyBorder="1" applyAlignment="1">
      <alignment vertical="top" wrapText="1"/>
    </xf>
    <xf numFmtId="2" fontId="11" fillId="0" borderId="0" xfId="0" applyNumberFormat="1" applyFont="1" applyFill="1" applyAlignment="1">
      <alignment horizontal="right" vertical="top"/>
    </xf>
    <xf numFmtId="0" fontId="10" fillId="0" borderId="0" xfId="0" applyFont="1" applyFill="1" applyBorder="1" applyAlignment="1">
      <alignment vertical="top" wrapText="1"/>
    </xf>
    <xf numFmtId="2" fontId="12" fillId="0" borderId="0" xfId="0" applyNumberFormat="1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2" fontId="13" fillId="0" borderId="0" xfId="0" applyNumberFormat="1" applyFont="1" applyFill="1" applyAlignment="1">
      <alignment horizontal="right" vertical="top"/>
    </xf>
    <xf numFmtId="0" fontId="14" fillId="0" borderId="0" xfId="0" applyFont="1" applyFill="1" applyAlignment="1">
      <alignment vertical="top"/>
    </xf>
    <xf numFmtId="0" fontId="0" fillId="0" borderId="0" xfId="0" applyFill="1" applyBorder="1" applyAlignment="1">
      <alignment vertical="top"/>
    </xf>
    <xf numFmtId="0" fontId="1" fillId="5" borderId="1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horizontal="center" vertical="top"/>
    </xf>
    <xf numFmtId="0" fontId="0" fillId="8" borderId="0" xfId="0" applyFill="1" applyAlignment="1">
      <alignment vertical="top"/>
    </xf>
    <xf numFmtId="2" fontId="0" fillId="8" borderId="0" xfId="0" applyNumberFormat="1" applyFill="1" applyAlignment="1">
      <alignment horizontal="right" vertical="top"/>
    </xf>
    <xf numFmtId="0" fontId="1" fillId="7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0" fillId="9" borderId="0" xfId="0" applyFill="1" applyAlignment="1">
      <alignment vertical="top"/>
    </xf>
    <xf numFmtId="0" fontId="0" fillId="10" borderId="0" xfId="0" applyFill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0" xfId="0" quotePrefix="1" applyFont="1" applyFill="1" applyAlignment="1">
      <alignment horizontal="center" vertical="top"/>
    </xf>
    <xf numFmtId="0" fontId="12" fillId="0" borderId="0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center" vertical="top"/>
    </xf>
    <xf numFmtId="0" fontId="3" fillId="6" borderId="4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/>
    </xf>
    <xf numFmtId="2" fontId="15" fillId="0" borderId="2" xfId="0" applyNumberFormat="1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top"/>
    </xf>
    <xf numFmtId="0" fontId="15" fillId="0" borderId="4" xfId="0" applyFont="1" applyFill="1" applyBorder="1" applyAlignment="1">
      <alignment horizontal="center" vertical="top"/>
    </xf>
    <xf numFmtId="2" fontId="3" fillId="6" borderId="2" xfId="0" applyNumberFormat="1" applyFont="1" applyFill="1" applyBorder="1" applyAlignment="1">
      <alignment horizontal="center" vertical="top"/>
    </xf>
    <xf numFmtId="2" fontId="3" fillId="6" borderId="3" xfId="0" applyNumberFormat="1" applyFont="1" applyFill="1" applyBorder="1" applyAlignment="1">
      <alignment horizontal="center" vertical="top"/>
    </xf>
    <xf numFmtId="2" fontId="3" fillId="6" borderId="4" xfId="0" applyNumberFormat="1" applyFont="1" applyFill="1" applyBorder="1" applyAlignment="1">
      <alignment horizontal="center" vertical="top"/>
    </xf>
    <xf numFmtId="2" fontId="16" fillId="5" borderId="2" xfId="0" applyNumberFormat="1" applyFont="1" applyFill="1" applyBorder="1" applyAlignment="1">
      <alignment horizontal="center" vertical="top"/>
    </xf>
    <xf numFmtId="2" fontId="16" fillId="5" borderId="4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3" fillId="7" borderId="0" xfId="0" applyFont="1" applyFill="1" applyAlignment="1">
      <alignment horizontal="center" vertical="top"/>
    </xf>
    <xf numFmtId="0" fontId="3" fillId="8" borderId="0" xfId="0" applyFont="1" applyFill="1" applyAlignment="1">
      <alignment horizontal="center" vertical="top"/>
    </xf>
  </cellXfs>
  <cellStyles count="1">
    <cellStyle name="Normalny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9"/>
  <sheetViews>
    <sheetView showGridLines="0" tabSelected="1" workbookViewId="0">
      <pane ySplit="10" topLeftCell="A128" activePane="bottomLeft" state="frozen"/>
      <selection pane="bottomLeft" activeCell="B168" sqref="B168"/>
    </sheetView>
  </sheetViews>
  <sheetFormatPr defaultRowHeight="15" x14ac:dyDescent="0.25"/>
  <cols>
    <col min="1" max="1" width="5.85546875" style="1" customWidth="1"/>
    <col min="2" max="2" width="19.7109375" style="1" customWidth="1"/>
    <col min="3" max="3" width="5" style="64" customWidth="1"/>
    <col min="4" max="4" width="5" style="6" customWidth="1"/>
    <col min="5" max="5" width="4.28515625" style="6" customWidth="1"/>
    <col min="6" max="6" width="6.140625" style="7" customWidth="1"/>
    <col min="7" max="7" width="6.42578125" style="7" customWidth="1"/>
    <col min="8" max="9" width="8.7109375" style="21" customWidth="1"/>
    <col min="10" max="10" width="1.140625" style="12" customWidth="1"/>
    <col min="11" max="11" width="5" style="64" customWidth="1"/>
    <col min="12" max="12" width="5" style="6" customWidth="1"/>
    <col min="13" max="13" width="4.28515625" style="6" customWidth="1"/>
    <col min="14" max="14" width="6.140625" style="7" customWidth="1"/>
    <col min="15" max="15" width="6.42578125" style="7" customWidth="1"/>
    <col min="16" max="17" width="9.140625" style="21" customWidth="1"/>
    <col min="18" max="18" width="1.140625" style="1" customWidth="1"/>
    <col min="19" max="16384" width="9.140625" style="1"/>
  </cols>
  <sheetData>
    <row r="1" spans="1:18" x14ac:dyDescent="0.25">
      <c r="M1" s="7" t="s">
        <v>51</v>
      </c>
    </row>
    <row r="2" spans="1:18" x14ac:dyDescent="0.25">
      <c r="M2" s="7" t="s">
        <v>52</v>
      </c>
    </row>
    <row r="3" spans="1:18" x14ac:dyDescent="0.25">
      <c r="A3" s="23"/>
      <c r="B3" s="22" t="s">
        <v>58</v>
      </c>
      <c r="M3" s="7"/>
    </row>
    <row r="4" spans="1:18" x14ac:dyDescent="0.25">
      <c r="A4" s="35"/>
      <c r="B4" s="22" t="s">
        <v>57</v>
      </c>
      <c r="M4" s="7"/>
    </row>
    <row r="5" spans="1:18" x14ac:dyDescent="0.25">
      <c r="A5" s="58"/>
      <c r="B5" s="22"/>
      <c r="M5" s="7"/>
    </row>
    <row r="6" spans="1:18" ht="18.75" x14ac:dyDescent="0.25">
      <c r="A6" s="34" t="s">
        <v>56</v>
      </c>
    </row>
    <row r="7" spans="1:18" ht="18.75" x14ac:dyDescent="0.25">
      <c r="A7" s="34"/>
    </row>
    <row r="8" spans="1:18" x14ac:dyDescent="0.25">
      <c r="A8" s="2"/>
      <c r="E8" s="75" t="s">
        <v>59</v>
      </c>
      <c r="F8" s="76"/>
      <c r="G8" s="76"/>
      <c r="H8" s="76"/>
      <c r="I8" s="77"/>
      <c r="J8" s="13"/>
      <c r="M8" s="75" t="s">
        <v>60</v>
      </c>
      <c r="N8" s="76"/>
      <c r="O8" s="76"/>
      <c r="P8" s="76"/>
      <c r="Q8" s="77"/>
    </row>
    <row r="9" spans="1:18" x14ac:dyDescent="0.25">
      <c r="A9" s="2"/>
      <c r="C9" s="42" t="s">
        <v>49</v>
      </c>
      <c r="D9" s="42"/>
      <c r="E9" s="44" t="s">
        <v>55</v>
      </c>
      <c r="F9" s="45" t="s">
        <v>48</v>
      </c>
      <c r="G9" s="46"/>
      <c r="H9" s="45" t="s">
        <v>47</v>
      </c>
      <c r="I9" s="46"/>
      <c r="J9" s="14"/>
      <c r="K9" s="42" t="s">
        <v>49</v>
      </c>
      <c r="L9" s="43"/>
      <c r="M9" s="44" t="s">
        <v>55</v>
      </c>
      <c r="N9" s="45" t="s">
        <v>48</v>
      </c>
      <c r="O9" s="46"/>
      <c r="P9" s="45" t="s">
        <v>47</v>
      </c>
      <c r="Q9" s="46"/>
    </row>
    <row r="10" spans="1:18" x14ac:dyDescent="0.25">
      <c r="A10" s="2"/>
      <c r="C10" s="68" t="s">
        <v>54</v>
      </c>
      <c r="D10" s="39" t="s">
        <v>53</v>
      </c>
      <c r="E10" s="47"/>
      <c r="F10" s="29" t="s">
        <v>45</v>
      </c>
      <c r="G10" s="17" t="s">
        <v>46</v>
      </c>
      <c r="H10" s="40" t="s">
        <v>45</v>
      </c>
      <c r="I10" s="40" t="s">
        <v>46</v>
      </c>
      <c r="J10" s="15"/>
      <c r="K10" s="68" t="s">
        <v>54</v>
      </c>
      <c r="L10" s="39" t="s">
        <v>53</v>
      </c>
      <c r="M10" s="47"/>
      <c r="N10" s="29" t="s">
        <v>45</v>
      </c>
      <c r="O10" s="17" t="s">
        <v>46</v>
      </c>
      <c r="P10" s="40" t="s">
        <v>45</v>
      </c>
      <c r="Q10" s="40" t="s">
        <v>46</v>
      </c>
    </row>
    <row r="11" spans="1:18" x14ac:dyDescent="0.25">
      <c r="A11" s="79" t="s">
        <v>61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67"/>
    </row>
    <row r="12" spans="1:18" x14ac:dyDescent="0.25">
      <c r="A12" s="3" t="str">
        <f>Lista!A6</f>
        <v>I</v>
      </c>
      <c r="B12" s="78" t="str">
        <f>Lista!B6</f>
        <v>Przesyłki listowe ekonomiczne</v>
      </c>
      <c r="C12" s="78"/>
      <c r="D12" s="78"/>
      <c r="E12" s="78"/>
      <c r="F12" s="78"/>
      <c r="G12" s="78"/>
      <c r="H12" s="78"/>
      <c r="I12" s="78"/>
      <c r="J12" s="11"/>
      <c r="K12" s="2"/>
      <c r="L12" s="1"/>
      <c r="M12" s="1"/>
      <c r="N12" s="1"/>
      <c r="O12" s="1"/>
      <c r="P12" s="1"/>
      <c r="Q12" s="1"/>
      <c r="R12" s="67"/>
    </row>
    <row r="13" spans="1:18" x14ac:dyDescent="0.25">
      <c r="A13" s="9" t="str">
        <f>Lista!A7</f>
        <v>1.</v>
      </c>
      <c r="B13" s="59" t="str">
        <f>Lista!B7</f>
        <v>do 350g</v>
      </c>
      <c r="C13" s="69">
        <f>Lista!C7</f>
        <v>475</v>
      </c>
      <c r="D13" s="60">
        <f>Lista!D7</f>
        <v>5700</v>
      </c>
      <c r="E13" s="20">
        <v>0</v>
      </c>
      <c r="F13" s="19">
        <v>0</v>
      </c>
      <c r="G13" s="8">
        <f>F13*(100+E13)%</f>
        <v>0</v>
      </c>
      <c r="H13" s="24">
        <f>D13*F13</f>
        <v>0</v>
      </c>
      <c r="I13" s="24">
        <f>D13*G13</f>
        <v>0</v>
      </c>
      <c r="J13" s="16"/>
      <c r="K13" s="72">
        <f>Lista!F7</f>
        <v>0</v>
      </c>
      <c r="L13" s="28">
        <f>Lista!G7</f>
        <v>0</v>
      </c>
      <c r="M13" s="20">
        <v>0</v>
      </c>
      <c r="N13" s="19">
        <v>0</v>
      </c>
      <c r="O13" s="8">
        <f>N13*(100+M13)%</f>
        <v>0</v>
      </c>
      <c r="P13" s="24">
        <f>L13*N13</f>
        <v>0</v>
      </c>
      <c r="Q13" s="24">
        <f>L13*O13</f>
        <v>0</v>
      </c>
      <c r="R13" s="67"/>
    </row>
    <row r="14" spans="1:18" x14ac:dyDescent="0.25">
      <c r="A14" s="9" t="str">
        <f>Lista!A8</f>
        <v>2.</v>
      </c>
      <c r="B14" s="59" t="str">
        <f>Lista!B8</f>
        <v>pow. 350g do 1000g</v>
      </c>
      <c r="C14" s="69">
        <f>Lista!C8</f>
        <v>2</v>
      </c>
      <c r="D14" s="60">
        <f>Lista!D8</f>
        <v>24</v>
      </c>
      <c r="E14" s="20">
        <v>0</v>
      </c>
      <c r="F14" s="19">
        <v>0</v>
      </c>
      <c r="G14" s="8">
        <f t="shared" ref="G14:G15" si="0">F14*(100+E14)%</f>
        <v>0</v>
      </c>
      <c r="H14" s="24">
        <f t="shared" ref="H14:H15" si="1">D14*F14</f>
        <v>0</v>
      </c>
      <c r="I14" s="24">
        <f t="shared" ref="I14:I15" si="2">D14*G14</f>
        <v>0</v>
      </c>
      <c r="J14" s="16"/>
      <c r="K14" s="72">
        <f>Lista!F8</f>
        <v>0</v>
      </c>
      <c r="L14" s="28">
        <f>Lista!G8</f>
        <v>0</v>
      </c>
      <c r="M14" s="20">
        <v>0</v>
      </c>
      <c r="N14" s="19">
        <v>0</v>
      </c>
      <c r="O14" s="8">
        <f t="shared" ref="O14:O15" si="3">N14*(100+M14)%</f>
        <v>0</v>
      </c>
      <c r="P14" s="24">
        <f t="shared" ref="P14:P15" si="4">L14*N14</f>
        <v>0</v>
      </c>
      <c r="Q14" s="24">
        <f t="shared" ref="Q14:Q15" si="5">L14*O14</f>
        <v>0</v>
      </c>
      <c r="R14" s="67"/>
    </row>
    <row r="15" spans="1:18" x14ac:dyDescent="0.25">
      <c r="A15" s="9" t="str">
        <f>Lista!A9</f>
        <v>3.</v>
      </c>
      <c r="B15" s="59" t="str">
        <f>Lista!B9</f>
        <v>pow. 1000g do 2000g</v>
      </c>
      <c r="C15" s="69">
        <f>Lista!C9</f>
        <v>1</v>
      </c>
      <c r="D15" s="60">
        <f>Lista!D9</f>
        <v>12</v>
      </c>
      <c r="E15" s="20">
        <v>0</v>
      </c>
      <c r="F15" s="19">
        <v>0</v>
      </c>
      <c r="G15" s="8">
        <f t="shared" si="0"/>
        <v>0</v>
      </c>
      <c r="H15" s="24">
        <f t="shared" si="1"/>
        <v>0</v>
      </c>
      <c r="I15" s="24">
        <f t="shared" si="2"/>
        <v>0</v>
      </c>
      <c r="J15" s="16"/>
      <c r="K15" s="72">
        <f>Lista!F9</f>
        <v>0</v>
      </c>
      <c r="L15" s="28">
        <f>Lista!G9</f>
        <v>0</v>
      </c>
      <c r="M15" s="20">
        <v>0</v>
      </c>
      <c r="N15" s="19">
        <v>0</v>
      </c>
      <c r="O15" s="8">
        <f t="shared" si="3"/>
        <v>0</v>
      </c>
      <c r="P15" s="24">
        <f t="shared" si="4"/>
        <v>0</v>
      </c>
      <c r="Q15" s="24">
        <f t="shared" si="5"/>
        <v>0</v>
      </c>
      <c r="R15" s="67"/>
    </row>
    <row r="16" spans="1:18" ht="15" customHeight="1" x14ac:dyDescent="0.25">
      <c r="A16" s="3" t="str">
        <f>Lista!A10</f>
        <v>II</v>
      </c>
      <c r="B16" s="78" t="str">
        <f>Lista!B10</f>
        <v>Przesyłki listowe priorytetowe</v>
      </c>
      <c r="C16" s="78"/>
      <c r="D16" s="78"/>
      <c r="E16" s="78"/>
      <c r="F16" s="78"/>
      <c r="G16" s="78"/>
      <c r="H16" s="78"/>
      <c r="I16" s="78"/>
      <c r="J16" s="11"/>
      <c r="K16" s="2"/>
      <c r="L16" s="1"/>
      <c r="M16" s="1"/>
      <c r="N16" s="1"/>
      <c r="O16" s="1"/>
      <c r="P16" s="1"/>
      <c r="Q16" s="1"/>
      <c r="R16" s="67"/>
    </row>
    <row r="17" spans="1:18" x14ac:dyDescent="0.25">
      <c r="A17" s="9" t="str">
        <f>Lista!A11</f>
        <v>1.</v>
      </c>
      <c r="B17" s="59" t="str">
        <f>Lista!B11</f>
        <v>do 350g</v>
      </c>
      <c r="C17" s="69">
        <f>Lista!C11</f>
        <v>15</v>
      </c>
      <c r="D17" s="60">
        <f>Lista!D11</f>
        <v>180</v>
      </c>
      <c r="E17" s="20">
        <v>0</v>
      </c>
      <c r="F17" s="19">
        <v>0</v>
      </c>
      <c r="G17" s="8">
        <f>F17*(100+E17)%</f>
        <v>0</v>
      </c>
      <c r="H17" s="24">
        <f>D17*F17</f>
        <v>0</v>
      </c>
      <c r="I17" s="24">
        <f>D17*G17</f>
        <v>0</v>
      </c>
      <c r="J17" s="16"/>
      <c r="K17" s="72">
        <f>Lista!F11</f>
        <v>0</v>
      </c>
      <c r="L17" s="28">
        <f>Lista!G11</f>
        <v>0</v>
      </c>
      <c r="M17" s="20">
        <v>0</v>
      </c>
      <c r="N17" s="19">
        <v>0</v>
      </c>
      <c r="O17" s="8">
        <f t="shared" ref="O17:O19" si="6">N17*(100+M17)%</f>
        <v>0</v>
      </c>
      <c r="P17" s="24">
        <f t="shared" ref="P17:P19" si="7">L17*N17</f>
        <v>0</v>
      </c>
      <c r="Q17" s="24">
        <f t="shared" ref="Q17:Q19" si="8">L17*O17</f>
        <v>0</v>
      </c>
      <c r="R17" s="67"/>
    </row>
    <row r="18" spans="1:18" x14ac:dyDescent="0.25">
      <c r="A18" s="9" t="str">
        <f>Lista!A12</f>
        <v>2.</v>
      </c>
      <c r="B18" s="59" t="str">
        <f>Lista!B12</f>
        <v>pow. 350g do 1000g</v>
      </c>
      <c r="C18" s="69">
        <f>Lista!C12</f>
        <v>2</v>
      </c>
      <c r="D18" s="60">
        <f>Lista!D12</f>
        <v>24</v>
      </c>
      <c r="E18" s="20">
        <v>0</v>
      </c>
      <c r="F18" s="19">
        <v>0</v>
      </c>
      <c r="G18" s="8">
        <f t="shared" ref="G18:G19" si="9">F18*(100+E18)%</f>
        <v>0</v>
      </c>
      <c r="H18" s="24">
        <f t="shared" ref="H18:H19" si="10">D18*F18</f>
        <v>0</v>
      </c>
      <c r="I18" s="24">
        <f t="shared" ref="I18:I19" si="11">D18*G18</f>
        <v>0</v>
      </c>
      <c r="J18" s="16"/>
      <c r="K18" s="72">
        <f>Lista!F12</f>
        <v>0</v>
      </c>
      <c r="L18" s="28">
        <f>Lista!G12</f>
        <v>0</v>
      </c>
      <c r="M18" s="20">
        <v>0</v>
      </c>
      <c r="N18" s="19">
        <v>0</v>
      </c>
      <c r="O18" s="8">
        <f t="shared" si="6"/>
        <v>0</v>
      </c>
      <c r="P18" s="24">
        <f t="shared" si="7"/>
        <v>0</v>
      </c>
      <c r="Q18" s="24">
        <f t="shared" si="8"/>
        <v>0</v>
      </c>
      <c r="R18" s="67"/>
    </row>
    <row r="19" spans="1:18" x14ac:dyDescent="0.25">
      <c r="A19" s="9" t="str">
        <f>Lista!A13</f>
        <v>3.</v>
      </c>
      <c r="B19" s="59" t="str">
        <f>Lista!B13</f>
        <v>pow. 1000g do 2000g</v>
      </c>
      <c r="C19" s="69">
        <f>Lista!C13</f>
        <v>0</v>
      </c>
      <c r="D19" s="60">
        <f>Lista!D13</f>
        <v>0</v>
      </c>
      <c r="E19" s="20">
        <v>0</v>
      </c>
      <c r="F19" s="19">
        <v>0</v>
      </c>
      <c r="G19" s="8">
        <f t="shared" si="9"/>
        <v>0</v>
      </c>
      <c r="H19" s="24">
        <f t="shared" si="10"/>
        <v>0</v>
      </c>
      <c r="I19" s="24">
        <f t="shared" si="11"/>
        <v>0</v>
      </c>
      <c r="J19" s="16"/>
      <c r="K19" s="72">
        <f>Lista!F13</f>
        <v>0</v>
      </c>
      <c r="L19" s="28">
        <f>Lista!G13</f>
        <v>0</v>
      </c>
      <c r="M19" s="20">
        <v>0</v>
      </c>
      <c r="N19" s="19">
        <v>0</v>
      </c>
      <c r="O19" s="8">
        <f t="shared" si="6"/>
        <v>0</v>
      </c>
      <c r="P19" s="24">
        <f t="shared" si="7"/>
        <v>0</v>
      </c>
      <c r="Q19" s="24">
        <f t="shared" si="8"/>
        <v>0</v>
      </c>
      <c r="R19" s="67"/>
    </row>
    <row r="20" spans="1:18" ht="15" customHeight="1" x14ac:dyDescent="0.25">
      <c r="A20" s="3" t="str">
        <f>Lista!A14</f>
        <v>III</v>
      </c>
      <c r="B20" s="78" t="str">
        <f>Lista!B14</f>
        <v>Przesyłki listowe polecone ekonomiczne</v>
      </c>
      <c r="C20" s="78"/>
      <c r="D20" s="78"/>
      <c r="E20" s="78"/>
      <c r="F20" s="78"/>
      <c r="G20" s="78"/>
      <c r="H20" s="78"/>
      <c r="I20" s="78"/>
      <c r="J20" s="11"/>
      <c r="K20" s="2"/>
      <c r="L20" s="1"/>
      <c r="M20" s="1"/>
      <c r="N20" s="1"/>
      <c r="O20" s="1"/>
      <c r="P20" s="1"/>
      <c r="Q20" s="1"/>
      <c r="R20" s="67"/>
    </row>
    <row r="21" spans="1:18" x14ac:dyDescent="0.25">
      <c r="A21" s="9" t="str">
        <f>Lista!A15</f>
        <v>1.</v>
      </c>
      <c r="B21" s="59" t="str">
        <f>Lista!B15</f>
        <v>do 350g</v>
      </c>
      <c r="C21" s="69">
        <f>Lista!C15</f>
        <v>585</v>
      </c>
      <c r="D21" s="60">
        <f>Lista!D15</f>
        <v>7020</v>
      </c>
      <c r="E21" s="20">
        <v>0</v>
      </c>
      <c r="F21" s="19">
        <v>0</v>
      </c>
      <c r="G21" s="8">
        <f>F21*(100+E21)%</f>
        <v>0</v>
      </c>
      <c r="H21" s="24">
        <f>D21*F21</f>
        <v>0</v>
      </c>
      <c r="I21" s="24">
        <f>D21*G21</f>
        <v>0</v>
      </c>
      <c r="J21" s="16"/>
      <c r="K21" s="72">
        <f>Lista!F15</f>
        <v>15</v>
      </c>
      <c r="L21" s="28">
        <f>Lista!G15</f>
        <v>180</v>
      </c>
      <c r="M21" s="20">
        <v>0</v>
      </c>
      <c r="N21" s="19">
        <v>0</v>
      </c>
      <c r="O21" s="8">
        <f t="shared" ref="O21:O23" si="12">N21*(100+M21)%</f>
        <v>0</v>
      </c>
      <c r="P21" s="24">
        <f t="shared" ref="P21:P23" si="13">L21*N21</f>
        <v>0</v>
      </c>
      <c r="Q21" s="24">
        <f t="shared" ref="Q21:Q23" si="14">L21*O21</f>
        <v>0</v>
      </c>
      <c r="R21" s="67"/>
    </row>
    <row r="22" spans="1:18" x14ac:dyDescent="0.25">
      <c r="A22" s="9" t="str">
        <f>Lista!A16</f>
        <v>2.</v>
      </c>
      <c r="B22" s="59" t="str">
        <f>Lista!B16</f>
        <v>pow. 350g do 1000g</v>
      </c>
      <c r="C22" s="69">
        <f>Lista!C16</f>
        <v>5</v>
      </c>
      <c r="D22" s="60">
        <f>Lista!D16</f>
        <v>60</v>
      </c>
      <c r="E22" s="20">
        <v>0</v>
      </c>
      <c r="F22" s="19">
        <v>0</v>
      </c>
      <c r="G22" s="8">
        <f t="shared" ref="G22:G23" si="15">F22*(100+E22)%</f>
        <v>0</v>
      </c>
      <c r="H22" s="24">
        <f t="shared" ref="H22:H23" si="16">D22*F22</f>
        <v>0</v>
      </c>
      <c r="I22" s="24">
        <f t="shared" ref="I22:I23" si="17">D22*G22</f>
        <v>0</v>
      </c>
      <c r="J22" s="16"/>
      <c r="K22" s="72">
        <f>Lista!F16</f>
        <v>0</v>
      </c>
      <c r="L22" s="28">
        <f>Lista!G16</f>
        <v>0</v>
      </c>
      <c r="M22" s="20">
        <v>0</v>
      </c>
      <c r="N22" s="19">
        <v>0</v>
      </c>
      <c r="O22" s="8">
        <f t="shared" si="12"/>
        <v>0</v>
      </c>
      <c r="P22" s="24">
        <f t="shared" si="13"/>
        <v>0</v>
      </c>
      <c r="Q22" s="24">
        <f t="shared" si="14"/>
        <v>0</v>
      </c>
      <c r="R22" s="67"/>
    </row>
    <row r="23" spans="1:18" x14ac:dyDescent="0.25">
      <c r="A23" s="9" t="str">
        <f>Lista!A17</f>
        <v>3.</v>
      </c>
      <c r="B23" s="59" t="str">
        <f>Lista!B17</f>
        <v>pow. 1000g do 2000g</v>
      </c>
      <c r="C23" s="69">
        <f>Lista!C17</f>
        <v>0</v>
      </c>
      <c r="D23" s="60">
        <f>Lista!D17</f>
        <v>0</v>
      </c>
      <c r="E23" s="20">
        <v>0</v>
      </c>
      <c r="F23" s="19">
        <v>0</v>
      </c>
      <c r="G23" s="8">
        <f t="shared" si="15"/>
        <v>0</v>
      </c>
      <c r="H23" s="24">
        <f t="shared" si="16"/>
        <v>0</v>
      </c>
      <c r="I23" s="24">
        <f t="shared" si="17"/>
        <v>0</v>
      </c>
      <c r="J23" s="16"/>
      <c r="K23" s="72">
        <f>Lista!F17</f>
        <v>0</v>
      </c>
      <c r="L23" s="28">
        <f>Lista!G17</f>
        <v>0</v>
      </c>
      <c r="M23" s="20">
        <v>0</v>
      </c>
      <c r="N23" s="19">
        <v>0</v>
      </c>
      <c r="O23" s="8">
        <f t="shared" si="12"/>
        <v>0</v>
      </c>
      <c r="P23" s="24">
        <f t="shared" si="13"/>
        <v>0</v>
      </c>
      <c r="Q23" s="24">
        <f t="shared" si="14"/>
        <v>0</v>
      </c>
      <c r="R23" s="67"/>
    </row>
    <row r="24" spans="1:18" ht="15" customHeight="1" x14ac:dyDescent="0.25">
      <c r="A24" s="3" t="str">
        <f>Lista!A18</f>
        <v>IV</v>
      </c>
      <c r="B24" s="78" t="str">
        <f>Lista!B18</f>
        <v>Przesyłki listowe polecone priorytetowe</v>
      </c>
      <c r="C24" s="78"/>
      <c r="D24" s="78"/>
      <c r="E24" s="78"/>
      <c r="F24" s="78"/>
      <c r="G24" s="78"/>
      <c r="H24" s="78"/>
      <c r="I24" s="78"/>
      <c r="J24" s="11"/>
      <c r="K24" s="2"/>
      <c r="L24" s="1"/>
      <c r="M24" s="1"/>
      <c r="N24" s="1"/>
      <c r="O24" s="1"/>
      <c r="P24" s="1"/>
      <c r="Q24" s="1"/>
      <c r="R24" s="67"/>
    </row>
    <row r="25" spans="1:18" x14ac:dyDescent="0.25">
      <c r="A25" s="9" t="str">
        <f>Lista!A19</f>
        <v>1.</v>
      </c>
      <c r="B25" s="59" t="str">
        <f>Lista!B19</f>
        <v>do 350g</v>
      </c>
      <c r="C25" s="69">
        <f>Lista!C19</f>
        <v>35</v>
      </c>
      <c r="D25" s="60">
        <f>Lista!D19</f>
        <v>420</v>
      </c>
      <c r="E25" s="20">
        <v>0</v>
      </c>
      <c r="F25" s="19">
        <v>0</v>
      </c>
      <c r="G25" s="8">
        <f>F25*(100+E25)%</f>
        <v>0</v>
      </c>
      <c r="H25" s="24">
        <f>D25*F25</f>
        <v>0</v>
      </c>
      <c r="I25" s="24">
        <f>D25*G25</f>
        <v>0</v>
      </c>
      <c r="J25" s="16"/>
      <c r="K25" s="72">
        <f>Lista!F19</f>
        <v>0</v>
      </c>
      <c r="L25" s="28">
        <f>Lista!G19</f>
        <v>0</v>
      </c>
      <c r="M25" s="20">
        <v>0</v>
      </c>
      <c r="N25" s="19">
        <v>0</v>
      </c>
      <c r="O25" s="8">
        <f t="shared" ref="O25:O27" si="18">N25*(100+M25)%</f>
        <v>0</v>
      </c>
      <c r="P25" s="24">
        <f t="shared" ref="P25:P27" si="19">L25*N25</f>
        <v>0</v>
      </c>
      <c r="Q25" s="24">
        <f t="shared" ref="Q25:Q27" si="20">L25*O25</f>
        <v>0</v>
      </c>
      <c r="R25" s="67"/>
    </row>
    <row r="26" spans="1:18" x14ac:dyDescent="0.25">
      <c r="A26" s="9" t="str">
        <f>Lista!A20</f>
        <v>2.</v>
      </c>
      <c r="B26" s="59" t="str">
        <f>Lista!B20</f>
        <v>pow. 350g do 1000g</v>
      </c>
      <c r="C26" s="69">
        <f>Lista!C20</f>
        <v>2</v>
      </c>
      <c r="D26" s="60">
        <f>Lista!D20</f>
        <v>24</v>
      </c>
      <c r="E26" s="20">
        <v>0</v>
      </c>
      <c r="F26" s="19">
        <v>0</v>
      </c>
      <c r="G26" s="8">
        <f t="shared" ref="G26:G27" si="21">F26*(100+E26)%</f>
        <v>0</v>
      </c>
      <c r="H26" s="24">
        <f t="shared" ref="H26:H27" si="22">D26*F26</f>
        <v>0</v>
      </c>
      <c r="I26" s="24">
        <f t="shared" ref="I26:I27" si="23">D26*G26</f>
        <v>0</v>
      </c>
      <c r="J26" s="16"/>
      <c r="K26" s="72">
        <f>Lista!F20</f>
        <v>0</v>
      </c>
      <c r="L26" s="28">
        <f>Lista!G20</f>
        <v>0</v>
      </c>
      <c r="M26" s="20">
        <v>0</v>
      </c>
      <c r="N26" s="19">
        <v>0</v>
      </c>
      <c r="O26" s="8">
        <f t="shared" si="18"/>
        <v>0</v>
      </c>
      <c r="P26" s="24">
        <f t="shared" si="19"/>
        <v>0</v>
      </c>
      <c r="Q26" s="24">
        <f t="shared" si="20"/>
        <v>0</v>
      </c>
      <c r="R26" s="67"/>
    </row>
    <row r="27" spans="1:18" x14ac:dyDescent="0.25">
      <c r="A27" s="9" t="str">
        <f>Lista!A21</f>
        <v>3.</v>
      </c>
      <c r="B27" s="59" t="str">
        <f>Lista!B21</f>
        <v>pow. 1000g do 2000g</v>
      </c>
      <c r="C27" s="69">
        <f>Lista!C21</f>
        <v>0</v>
      </c>
      <c r="D27" s="60">
        <f>Lista!D21</f>
        <v>0</v>
      </c>
      <c r="E27" s="20">
        <v>0</v>
      </c>
      <c r="F27" s="19">
        <v>0</v>
      </c>
      <c r="G27" s="8">
        <f t="shared" si="21"/>
        <v>0</v>
      </c>
      <c r="H27" s="24">
        <f t="shared" si="22"/>
        <v>0</v>
      </c>
      <c r="I27" s="24">
        <f t="shared" si="23"/>
        <v>0</v>
      </c>
      <c r="J27" s="16"/>
      <c r="K27" s="72">
        <f>Lista!F21</f>
        <v>0</v>
      </c>
      <c r="L27" s="28">
        <f>Lista!G21</f>
        <v>0</v>
      </c>
      <c r="M27" s="20">
        <v>0</v>
      </c>
      <c r="N27" s="19">
        <v>0</v>
      </c>
      <c r="O27" s="8">
        <f t="shared" si="18"/>
        <v>0</v>
      </c>
      <c r="P27" s="24">
        <f t="shared" si="19"/>
        <v>0</v>
      </c>
      <c r="Q27" s="24">
        <f t="shared" si="20"/>
        <v>0</v>
      </c>
      <c r="R27" s="67"/>
    </row>
    <row r="28" spans="1:18" ht="15" customHeight="1" x14ac:dyDescent="0.25">
      <c r="A28" s="3" t="str">
        <f>Lista!A22</f>
        <v>V</v>
      </c>
      <c r="B28" s="78" t="str">
        <f>Lista!B22</f>
        <v>Przesyłki listowe polecone ekonomiczne ZPO</v>
      </c>
      <c r="C28" s="78"/>
      <c r="D28" s="78"/>
      <c r="E28" s="78"/>
      <c r="F28" s="78"/>
      <c r="G28" s="78"/>
      <c r="H28" s="78"/>
      <c r="I28" s="78"/>
      <c r="J28" s="11"/>
      <c r="K28" s="2"/>
      <c r="L28" s="1"/>
      <c r="M28" s="1"/>
      <c r="N28" s="1"/>
      <c r="O28" s="1"/>
      <c r="P28" s="1"/>
      <c r="Q28" s="1"/>
      <c r="R28" s="67"/>
    </row>
    <row r="29" spans="1:18" x14ac:dyDescent="0.25">
      <c r="A29" s="9" t="str">
        <f>Lista!A23</f>
        <v>1.</v>
      </c>
      <c r="B29" s="59" t="str">
        <f>Lista!B23</f>
        <v>do 350g</v>
      </c>
      <c r="C29" s="69">
        <f>Lista!C23</f>
        <v>150</v>
      </c>
      <c r="D29" s="60">
        <f>Lista!D23</f>
        <v>1800</v>
      </c>
      <c r="E29" s="20">
        <v>0</v>
      </c>
      <c r="F29" s="19">
        <v>0</v>
      </c>
      <c r="G29" s="8">
        <f>F29*(100+E29)%</f>
        <v>0</v>
      </c>
      <c r="H29" s="24">
        <f>D29*F29</f>
        <v>0</v>
      </c>
      <c r="I29" s="24">
        <f>D29*G29</f>
        <v>0</v>
      </c>
      <c r="J29" s="16"/>
      <c r="K29" s="72">
        <f>Lista!F23</f>
        <v>0</v>
      </c>
      <c r="L29" s="28">
        <f>Lista!G23</f>
        <v>0</v>
      </c>
      <c r="M29" s="20">
        <v>0</v>
      </c>
      <c r="N29" s="19">
        <v>0</v>
      </c>
      <c r="O29" s="8">
        <f t="shared" ref="O29:O31" si="24">N29*(100+M29)%</f>
        <v>0</v>
      </c>
      <c r="P29" s="24">
        <f t="shared" ref="P29:P31" si="25">L29*N29</f>
        <v>0</v>
      </c>
      <c r="Q29" s="24">
        <f t="shared" ref="Q29:Q31" si="26">L29*O29</f>
        <v>0</v>
      </c>
      <c r="R29" s="67"/>
    </row>
    <row r="30" spans="1:18" x14ac:dyDescent="0.25">
      <c r="A30" s="9" t="str">
        <f>Lista!A24</f>
        <v>2.</v>
      </c>
      <c r="B30" s="59" t="str">
        <f>Lista!B24</f>
        <v>pow. 350g do 1000g</v>
      </c>
      <c r="C30" s="69">
        <f>Lista!C24</f>
        <v>5</v>
      </c>
      <c r="D30" s="60">
        <f>Lista!D24</f>
        <v>60</v>
      </c>
      <c r="E30" s="20">
        <v>0</v>
      </c>
      <c r="F30" s="19">
        <v>0</v>
      </c>
      <c r="G30" s="8">
        <f t="shared" ref="G30:G31" si="27">F30*(100+E30)%</f>
        <v>0</v>
      </c>
      <c r="H30" s="24">
        <f t="shared" ref="H30:H31" si="28">D30*F30</f>
        <v>0</v>
      </c>
      <c r="I30" s="24">
        <f t="shared" ref="I30:I31" si="29">D30*G30</f>
        <v>0</v>
      </c>
      <c r="J30" s="16"/>
      <c r="K30" s="72">
        <f>Lista!F24</f>
        <v>0</v>
      </c>
      <c r="L30" s="28">
        <f>Lista!G24</f>
        <v>0</v>
      </c>
      <c r="M30" s="20">
        <v>0</v>
      </c>
      <c r="N30" s="19">
        <v>0</v>
      </c>
      <c r="O30" s="8">
        <f t="shared" si="24"/>
        <v>0</v>
      </c>
      <c r="P30" s="24">
        <f t="shared" si="25"/>
        <v>0</v>
      </c>
      <c r="Q30" s="24">
        <f t="shared" si="26"/>
        <v>0</v>
      </c>
      <c r="R30" s="67"/>
    </row>
    <row r="31" spans="1:18" x14ac:dyDescent="0.25">
      <c r="A31" s="9" t="str">
        <f>Lista!A25</f>
        <v>3.</v>
      </c>
      <c r="B31" s="59" t="str">
        <f>Lista!B25</f>
        <v>pow. 1000g do 2000g</v>
      </c>
      <c r="C31" s="69">
        <f>Lista!C25</f>
        <v>0</v>
      </c>
      <c r="D31" s="60">
        <f>Lista!D25</f>
        <v>0</v>
      </c>
      <c r="E31" s="20">
        <v>0</v>
      </c>
      <c r="F31" s="19">
        <v>0</v>
      </c>
      <c r="G31" s="8">
        <f t="shared" si="27"/>
        <v>0</v>
      </c>
      <c r="H31" s="24">
        <f t="shared" si="28"/>
        <v>0</v>
      </c>
      <c r="I31" s="24">
        <f t="shared" si="29"/>
        <v>0</v>
      </c>
      <c r="J31" s="16"/>
      <c r="K31" s="72">
        <f>Lista!F25</f>
        <v>0</v>
      </c>
      <c r="L31" s="28">
        <f>Lista!G25</f>
        <v>0</v>
      </c>
      <c r="M31" s="20">
        <v>0</v>
      </c>
      <c r="N31" s="19">
        <v>0</v>
      </c>
      <c r="O31" s="8">
        <f t="shared" si="24"/>
        <v>0</v>
      </c>
      <c r="P31" s="24">
        <f t="shared" si="25"/>
        <v>0</v>
      </c>
      <c r="Q31" s="24">
        <f t="shared" si="26"/>
        <v>0</v>
      </c>
      <c r="R31" s="67"/>
    </row>
    <row r="32" spans="1:18" ht="15" customHeight="1" x14ac:dyDescent="0.25">
      <c r="A32" s="3" t="str">
        <f>Lista!A26</f>
        <v>VI</v>
      </c>
      <c r="B32" s="78" t="str">
        <f>Lista!B26</f>
        <v>Przesyłki listowe polecone priorytetowe ZPO</v>
      </c>
      <c r="C32" s="78"/>
      <c r="D32" s="78"/>
      <c r="E32" s="78"/>
      <c r="F32" s="78"/>
      <c r="G32" s="78"/>
      <c r="H32" s="78"/>
      <c r="I32" s="78"/>
      <c r="J32" s="11"/>
      <c r="K32" s="2"/>
      <c r="L32" s="1"/>
      <c r="M32" s="1"/>
      <c r="N32" s="1"/>
      <c r="O32" s="1"/>
      <c r="P32" s="1"/>
      <c r="Q32" s="1"/>
      <c r="R32" s="67"/>
    </row>
    <row r="33" spans="1:18" x14ac:dyDescent="0.25">
      <c r="A33" s="9" t="str">
        <f>Lista!A27</f>
        <v>1.</v>
      </c>
      <c r="B33" s="59" t="str">
        <f>Lista!B27</f>
        <v>do 350g</v>
      </c>
      <c r="C33" s="69">
        <f>Lista!C27</f>
        <v>35</v>
      </c>
      <c r="D33" s="60">
        <f>Lista!D27</f>
        <v>420</v>
      </c>
      <c r="E33" s="20">
        <v>0</v>
      </c>
      <c r="F33" s="19">
        <v>0</v>
      </c>
      <c r="G33" s="8">
        <f>F33*(100+E33)%</f>
        <v>0</v>
      </c>
      <c r="H33" s="24">
        <f>D33*F33</f>
        <v>0</v>
      </c>
      <c r="I33" s="24">
        <f>D33*G33</f>
        <v>0</v>
      </c>
      <c r="J33" s="16"/>
      <c r="K33" s="72">
        <f>Lista!F27</f>
        <v>0</v>
      </c>
      <c r="L33" s="28">
        <f>Lista!G27</f>
        <v>0</v>
      </c>
      <c r="M33" s="20">
        <v>0</v>
      </c>
      <c r="N33" s="19">
        <v>0</v>
      </c>
      <c r="O33" s="8">
        <f t="shared" ref="O33:O35" si="30">N33*(100+M33)%</f>
        <v>0</v>
      </c>
      <c r="P33" s="24">
        <f t="shared" ref="P33:P35" si="31">L33*N33</f>
        <v>0</v>
      </c>
      <c r="Q33" s="24">
        <f t="shared" ref="Q33:Q35" si="32">L33*O33</f>
        <v>0</v>
      </c>
      <c r="R33" s="67"/>
    </row>
    <row r="34" spans="1:18" x14ac:dyDescent="0.25">
      <c r="A34" s="9" t="str">
        <f>Lista!A28</f>
        <v>2.</v>
      </c>
      <c r="B34" s="59" t="str">
        <f>Lista!B28</f>
        <v>pow. 350g do 1000g</v>
      </c>
      <c r="C34" s="69">
        <f>Lista!C28</f>
        <v>5</v>
      </c>
      <c r="D34" s="60">
        <f>Lista!D28</f>
        <v>60</v>
      </c>
      <c r="E34" s="20">
        <v>0</v>
      </c>
      <c r="F34" s="19">
        <v>0</v>
      </c>
      <c r="G34" s="8">
        <f t="shared" ref="G34:G35" si="33">F34*(100+E34)%</f>
        <v>0</v>
      </c>
      <c r="H34" s="24">
        <f t="shared" ref="H34:H35" si="34">D34*F34</f>
        <v>0</v>
      </c>
      <c r="I34" s="24">
        <f t="shared" ref="I34:I35" si="35">D34*G34</f>
        <v>0</v>
      </c>
      <c r="J34" s="16"/>
      <c r="K34" s="72">
        <f>Lista!F28</f>
        <v>0</v>
      </c>
      <c r="L34" s="28">
        <f>Lista!G28</f>
        <v>0</v>
      </c>
      <c r="M34" s="20">
        <v>0</v>
      </c>
      <c r="N34" s="19">
        <v>0</v>
      </c>
      <c r="O34" s="8">
        <f t="shared" si="30"/>
        <v>0</v>
      </c>
      <c r="P34" s="24">
        <f t="shared" si="31"/>
        <v>0</v>
      </c>
      <c r="Q34" s="24">
        <f t="shared" si="32"/>
        <v>0</v>
      </c>
      <c r="R34" s="67"/>
    </row>
    <row r="35" spans="1:18" x14ac:dyDescent="0.25">
      <c r="A35" s="9" t="str">
        <f>Lista!A29</f>
        <v>3.</v>
      </c>
      <c r="B35" s="59" t="str">
        <f>Lista!B29</f>
        <v>pow. 1000g do 2000g</v>
      </c>
      <c r="C35" s="69">
        <f>Lista!C29</f>
        <v>0</v>
      </c>
      <c r="D35" s="60">
        <f>Lista!D29</f>
        <v>0</v>
      </c>
      <c r="E35" s="20">
        <v>0</v>
      </c>
      <c r="F35" s="19">
        <v>0</v>
      </c>
      <c r="G35" s="8">
        <f t="shared" si="33"/>
        <v>0</v>
      </c>
      <c r="H35" s="24">
        <f t="shared" si="34"/>
        <v>0</v>
      </c>
      <c r="I35" s="24">
        <f t="shared" si="35"/>
        <v>0</v>
      </c>
      <c r="J35" s="16"/>
      <c r="K35" s="72">
        <f>Lista!F29</f>
        <v>0</v>
      </c>
      <c r="L35" s="28">
        <f>Lista!G29</f>
        <v>0</v>
      </c>
      <c r="M35" s="20">
        <v>0</v>
      </c>
      <c r="N35" s="19">
        <v>0</v>
      </c>
      <c r="O35" s="8">
        <f t="shared" si="30"/>
        <v>0</v>
      </c>
      <c r="P35" s="24">
        <f t="shared" si="31"/>
        <v>0</v>
      </c>
      <c r="Q35" s="24">
        <f t="shared" si="32"/>
        <v>0</v>
      </c>
      <c r="R35" s="67"/>
    </row>
    <row r="36" spans="1:18" ht="15" customHeight="1" x14ac:dyDescent="0.25">
      <c r="A36" s="3" t="str">
        <f>Lista!A30</f>
        <v>VII</v>
      </c>
      <c r="B36" s="78" t="str">
        <f>Lista!B30</f>
        <v>Paczki ekonomiczne w obrocie krajowym</v>
      </c>
      <c r="C36" s="78"/>
      <c r="D36" s="78"/>
      <c r="E36" s="78"/>
      <c r="F36" s="78"/>
      <c r="G36" s="78"/>
      <c r="H36" s="78"/>
      <c r="I36" s="78"/>
      <c r="J36" s="11"/>
      <c r="K36" s="2"/>
      <c r="L36" s="1"/>
      <c r="M36" s="1"/>
      <c r="N36" s="1"/>
      <c r="O36" s="1"/>
      <c r="P36" s="1"/>
      <c r="Q36" s="1"/>
      <c r="R36" s="67"/>
    </row>
    <row r="37" spans="1:18" x14ac:dyDescent="0.25">
      <c r="A37" s="9" t="str">
        <f>Lista!A31</f>
        <v>1.</v>
      </c>
      <c r="B37" s="59" t="str">
        <f>Lista!B31</f>
        <v>do 1kg</v>
      </c>
      <c r="C37" s="69">
        <f>Lista!C31</f>
        <v>1</v>
      </c>
      <c r="D37" s="60">
        <f>Lista!D31</f>
        <v>12</v>
      </c>
      <c r="E37" s="20">
        <v>0</v>
      </c>
      <c r="F37" s="19">
        <v>0</v>
      </c>
      <c r="G37" s="8">
        <f>F37*(100+E37)%</f>
        <v>0</v>
      </c>
      <c r="H37" s="24">
        <f>D37*F37</f>
        <v>0</v>
      </c>
      <c r="I37" s="24">
        <f>D37*G37</f>
        <v>0</v>
      </c>
      <c r="J37" s="16"/>
      <c r="K37" s="72">
        <f>Lista!F31</f>
        <v>0</v>
      </c>
      <c r="L37" s="28">
        <f>Lista!G31</f>
        <v>0</v>
      </c>
      <c r="M37" s="20">
        <v>0</v>
      </c>
      <c r="N37" s="19">
        <v>0</v>
      </c>
      <c r="O37" s="8">
        <f t="shared" ref="O37:O40" si="36">N37*(100+M37)%</f>
        <v>0</v>
      </c>
      <c r="P37" s="24">
        <f t="shared" ref="P37:P40" si="37">L37*N37</f>
        <v>0</v>
      </c>
      <c r="Q37" s="24">
        <f t="shared" ref="Q37:Q40" si="38">L37*O37</f>
        <v>0</v>
      </c>
      <c r="R37" s="67"/>
    </row>
    <row r="38" spans="1:18" x14ac:dyDescent="0.25">
      <c r="A38" s="9" t="str">
        <f>Lista!A32</f>
        <v>2.</v>
      </c>
      <c r="B38" s="59" t="str">
        <f>Lista!B32</f>
        <v>pow. 1kg do 2kg</v>
      </c>
      <c r="C38" s="69">
        <f>Lista!C32</f>
        <v>1</v>
      </c>
      <c r="D38" s="60">
        <f>Lista!D32</f>
        <v>12</v>
      </c>
      <c r="E38" s="20">
        <v>0</v>
      </c>
      <c r="F38" s="19">
        <v>0</v>
      </c>
      <c r="G38" s="8">
        <f t="shared" ref="G38:G39" si="39">F38*(100+E38)%</f>
        <v>0</v>
      </c>
      <c r="H38" s="24">
        <f t="shared" ref="H38:H39" si="40">D38*F38</f>
        <v>0</v>
      </c>
      <c r="I38" s="24">
        <f t="shared" ref="I38:I39" si="41">D38*G38</f>
        <v>0</v>
      </c>
      <c r="J38" s="16"/>
      <c r="K38" s="72">
        <f>Lista!F32</f>
        <v>0</v>
      </c>
      <c r="L38" s="28">
        <f>Lista!G32</f>
        <v>0</v>
      </c>
      <c r="M38" s="20">
        <v>0</v>
      </c>
      <c r="N38" s="19">
        <v>0</v>
      </c>
      <c r="O38" s="8">
        <f t="shared" si="36"/>
        <v>0</v>
      </c>
      <c r="P38" s="24">
        <f t="shared" si="37"/>
        <v>0</v>
      </c>
      <c r="Q38" s="24">
        <f t="shared" si="38"/>
        <v>0</v>
      </c>
      <c r="R38" s="67"/>
    </row>
    <row r="39" spans="1:18" x14ac:dyDescent="0.25">
      <c r="A39" s="9" t="str">
        <f>Lista!A33</f>
        <v>3.</v>
      </c>
      <c r="B39" s="59" t="str">
        <f>Lista!B33</f>
        <v>pow. 2kg do 5kg</v>
      </c>
      <c r="C39" s="69">
        <f>Lista!C33</f>
        <v>1</v>
      </c>
      <c r="D39" s="60">
        <f>Lista!D33</f>
        <v>12</v>
      </c>
      <c r="E39" s="20">
        <v>0</v>
      </c>
      <c r="F39" s="19">
        <v>0</v>
      </c>
      <c r="G39" s="8">
        <f t="shared" si="39"/>
        <v>0</v>
      </c>
      <c r="H39" s="24">
        <f t="shared" si="40"/>
        <v>0</v>
      </c>
      <c r="I39" s="24">
        <f t="shared" si="41"/>
        <v>0</v>
      </c>
      <c r="J39" s="16"/>
      <c r="K39" s="72">
        <f>Lista!F33</f>
        <v>0</v>
      </c>
      <c r="L39" s="28">
        <f>Lista!G33</f>
        <v>0</v>
      </c>
      <c r="M39" s="20">
        <v>0</v>
      </c>
      <c r="N39" s="19">
        <v>0</v>
      </c>
      <c r="O39" s="8">
        <f t="shared" si="36"/>
        <v>0</v>
      </c>
      <c r="P39" s="24">
        <f t="shared" si="37"/>
        <v>0</v>
      </c>
      <c r="Q39" s="24">
        <f t="shared" si="38"/>
        <v>0</v>
      </c>
      <c r="R39" s="67"/>
    </row>
    <row r="40" spans="1:18" x14ac:dyDescent="0.25">
      <c r="A40" s="9" t="str">
        <f>Lista!A34</f>
        <v>4.</v>
      </c>
      <c r="B40" s="59" t="str">
        <f>Lista!B34</f>
        <v>pow. 5kg do 10kg</v>
      </c>
      <c r="C40" s="69">
        <f>Lista!C34</f>
        <v>0</v>
      </c>
      <c r="D40" s="60">
        <f>Lista!D34</f>
        <v>0</v>
      </c>
      <c r="E40" s="20">
        <v>0</v>
      </c>
      <c r="F40" s="19">
        <v>0</v>
      </c>
      <c r="G40" s="8">
        <f t="shared" ref="G40" si="42">F40*(100+E40)%</f>
        <v>0</v>
      </c>
      <c r="H40" s="24">
        <f t="shared" ref="H40" si="43">D40*F40</f>
        <v>0</v>
      </c>
      <c r="I40" s="24">
        <f t="shared" ref="I40" si="44">D40*G40</f>
        <v>0</v>
      </c>
      <c r="J40" s="16"/>
      <c r="K40" s="72">
        <f>Lista!F34</f>
        <v>0</v>
      </c>
      <c r="L40" s="28">
        <f>Lista!G34</f>
        <v>0</v>
      </c>
      <c r="M40" s="20">
        <v>0</v>
      </c>
      <c r="N40" s="19">
        <v>0</v>
      </c>
      <c r="O40" s="8">
        <f t="shared" si="36"/>
        <v>0</v>
      </c>
      <c r="P40" s="24">
        <f t="shared" si="37"/>
        <v>0</v>
      </c>
      <c r="Q40" s="24">
        <f t="shared" si="38"/>
        <v>0</v>
      </c>
      <c r="R40" s="67"/>
    </row>
    <row r="41" spans="1:18" ht="15" customHeight="1" x14ac:dyDescent="0.25">
      <c r="A41" s="3" t="str">
        <f>Lista!A35</f>
        <v>VIII</v>
      </c>
      <c r="B41" s="78" t="str">
        <f>Lista!B35</f>
        <v>Paczki priorytetowe w obrocie krajowym</v>
      </c>
      <c r="C41" s="78"/>
      <c r="D41" s="78"/>
      <c r="E41" s="78"/>
      <c r="F41" s="78"/>
      <c r="G41" s="78"/>
      <c r="H41" s="78"/>
      <c r="I41" s="78"/>
      <c r="J41" s="11"/>
      <c r="K41" s="2"/>
      <c r="L41" s="1"/>
      <c r="M41" s="1"/>
      <c r="N41" s="1"/>
      <c r="O41" s="1"/>
      <c r="P41" s="1"/>
      <c r="Q41" s="1"/>
      <c r="R41" s="67"/>
    </row>
    <row r="42" spans="1:18" x14ac:dyDescent="0.25">
      <c r="A42" s="9" t="str">
        <f>Lista!A36</f>
        <v>1.</v>
      </c>
      <c r="B42" s="59" t="str">
        <f>Lista!B36</f>
        <v>do 1kg</v>
      </c>
      <c r="C42" s="69">
        <f>Lista!C36</f>
        <v>1</v>
      </c>
      <c r="D42" s="60">
        <f>Lista!D36</f>
        <v>12</v>
      </c>
      <c r="E42" s="20">
        <v>0</v>
      </c>
      <c r="F42" s="19">
        <v>0</v>
      </c>
      <c r="G42" s="8">
        <f>F42*(100+E42)%</f>
        <v>0</v>
      </c>
      <c r="H42" s="24">
        <f>D42*F42</f>
        <v>0</v>
      </c>
      <c r="I42" s="24">
        <f>D42*G42</f>
        <v>0</v>
      </c>
      <c r="J42" s="16"/>
      <c r="K42" s="72">
        <f>Lista!F36</f>
        <v>0</v>
      </c>
      <c r="L42" s="28">
        <f>Lista!G36</f>
        <v>0</v>
      </c>
      <c r="M42" s="20">
        <v>0</v>
      </c>
      <c r="N42" s="19">
        <v>0</v>
      </c>
      <c r="O42" s="8">
        <f t="shared" ref="O42:O45" si="45">N42*(100+M42)%</f>
        <v>0</v>
      </c>
      <c r="P42" s="24">
        <f t="shared" ref="P42:P45" si="46">L42*N42</f>
        <v>0</v>
      </c>
      <c r="Q42" s="24">
        <f t="shared" ref="Q42:Q45" si="47">L42*O42</f>
        <v>0</v>
      </c>
      <c r="R42" s="67"/>
    </row>
    <row r="43" spans="1:18" x14ac:dyDescent="0.25">
      <c r="A43" s="9" t="str">
        <f>Lista!A37</f>
        <v>2.</v>
      </c>
      <c r="B43" s="59" t="str">
        <f>Lista!B37</f>
        <v>pow. 1kg do 2kg</v>
      </c>
      <c r="C43" s="69">
        <f>Lista!C37</f>
        <v>1</v>
      </c>
      <c r="D43" s="60">
        <f>Lista!D37</f>
        <v>12</v>
      </c>
      <c r="E43" s="20">
        <v>0</v>
      </c>
      <c r="F43" s="19">
        <v>0</v>
      </c>
      <c r="G43" s="8">
        <f t="shared" ref="G43:G45" si="48">F43*(100+E43)%</f>
        <v>0</v>
      </c>
      <c r="H43" s="24">
        <f t="shared" ref="H43:H45" si="49">D43*F43</f>
        <v>0</v>
      </c>
      <c r="I43" s="24">
        <f t="shared" ref="I43:I45" si="50">D43*G43</f>
        <v>0</v>
      </c>
      <c r="J43" s="16"/>
      <c r="K43" s="72">
        <f>Lista!F37</f>
        <v>0</v>
      </c>
      <c r="L43" s="28">
        <f>Lista!G37</f>
        <v>0</v>
      </c>
      <c r="M43" s="20">
        <v>0</v>
      </c>
      <c r="N43" s="19">
        <v>0</v>
      </c>
      <c r="O43" s="8">
        <f t="shared" si="45"/>
        <v>0</v>
      </c>
      <c r="P43" s="24">
        <f t="shared" si="46"/>
        <v>0</v>
      </c>
      <c r="Q43" s="24">
        <f t="shared" si="47"/>
        <v>0</v>
      </c>
      <c r="R43" s="67"/>
    </row>
    <row r="44" spans="1:18" x14ac:dyDescent="0.25">
      <c r="A44" s="9" t="str">
        <f>Lista!A38</f>
        <v>3.</v>
      </c>
      <c r="B44" s="59" t="str">
        <f>Lista!B38</f>
        <v>pow. 2kg do 5kg</v>
      </c>
      <c r="C44" s="69">
        <f>Lista!C38</f>
        <v>0</v>
      </c>
      <c r="D44" s="60">
        <f>Lista!D38</f>
        <v>0</v>
      </c>
      <c r="E44" s="20">
        <v>0</v>
      </c>
      <c r="F44" s="19">
        <v>0</v>
      </c>
      <c r="G44" s="8">
        <f t="shared" si="48"/>
        <v>0</v>
      </c>
      <c r="H44" s="24">
        <f t="shared" si="49"/>
        <v>0</v>
      </c>
      <c r="I44" s="24">
        <f t="shared" si="50"/>
        <v>0</v>
      </c>
      <c r="J44" s="16"/>
      <c r="K44" s="72">
        <f>Lista!F38</f>
        <v>0</v>
      </c>
      <c r="L44" s="28">
        <f>Lista!G38</f>
        <v>0</v>
      </c>
      <c r="M44" s="20">
        <v>0</v>
      </c>
      <c r="N44" s="19">
        <v>0</v>
      </c>
      <c r="O44" s="8">
        <f t="shared" si="45"/>
        <v>0</v>
      </c>
      <c r="P44" s="24">
        <f t="shared" si="46"/>
        <v>0</v>
      </c>
      <c r="Q44" s="24">
        <f t="shared" si="47"/>
        <v>0</v>
      </c>
      <c r="R44" s="67"/>
    </row>
    <row r="45" spans="1:18" x14ac:dyDescent="0.25">
      <c r="A45" s="9" t="str">
        <f>Lista!A39</f>
        <v>4.</v>
      </c>
      <c r="B45" s="59" t="str">
        <f>Lista!B39</f>
        <v>pow. 5kg do 10kg</v>
      </c>
      <c r="C45" s="69">
        <f>Lista!C39</f>
        <v>0</v>
      </c>
      <c r="D45" s="60">
        <f>Lista!D39</f>
        <v>0</v>
      </c>
      <c r="E45" s="20">
        <v>0</v>
      </c>
      <c r="F45" s="19">
        <v>0</v>
      </c>
      <c r="G45" s="8">
        <f t="shared" si="48"/>
        <v>0</v>
      </c>
      <c r="H45" s="24">
        <f t="shared" si="49"/>
        <v>0</v>
      </c>
      <c r="I45" s="24">
        <f t="shared" si="50"/>
        <v>0</v>
      </c>
      <c r="J45" s="16"/>
      <c r="K45" s="72">
        <f>Lista!F39</f>
        <v>0</v>
      </c>
      <c r="L45" s="28">
        <f>Lista!G39</f>
        <v>0</v>
      </c>
      <c r="M45" s="20">
        <v>0</v>
      </c>
      <c r="N45" s="19">
        <v>0</v>
      </c>
      <c r="O45" s="8">
        <f t="shared" si="45"/>
        <v>0</v>
      </c>
      <c r="P45" s="24">
        <f t="shared" si="46"/>
        <v>0</v>
      </c>
      <c r="Q45" s="24">
        <f t="shared" si="47"/>
        <v>0</v>
      </c>
      <c r="R45" s="67"/>
    </row>
    <row r="46" spans="1:18" ht="15" customHeight="1" x14ac:dyDescent="0.25">
      <c r="A46" s="3" t="str">
        <f>Lista!A40</f>
        <v>IX</v>
      </c>
      <c r="B46" s="78" t="str">
        <f>Lista!B40</f>
        <v>Przesyłki listowe ekonomiczne w obrocie zagranicznym strefa A</v>
      </c>
      <c r="C46" s="78"/>
      <c r="D46" s="78"/>
      <c r="E46" s="78"/>
      <c r="F46" s="78"/>
      <c r="G46" s="78"/>
      <c r="H46" s="78"/>
      <c r="I46" s="78"/>
      <c r="J46" s="11"/>
      <c r="K46" s="2"/>
      <c r="L46" s="1"/>
      <c r="M46" s="1"/>
      <c r="N46" s="1"/>
      <c r="O46" s="1"/>
      <c r="P46" s="1"/>
      <c r="Q46" s="1"/>
      <c r="R46" s="67"/>
    </row>
    <row r="47" spans="1:18" x14ac:dyDescent="0.25">
      <c r="A47" s="9" t="str">
        <f>Lista!A41</f>
        <v>1.</v>
      </c>
      <c r="B47" s="59" t="str">
        <f>Lista!B41</f>
        <v>do 350g</v>
      </c>
      <c r="C47" s="69">
        <f>Lista!C41</f>
        <v>5</v>
      </c>
      <c r="D47" s="60">
        <f>Lista!D41</f>
        <v>60</v>
      </c>
      <c r="E47" s="20">
        <v>0</v>
      </c>
      <c r="F47" s="19">
        <v>0</v>
      </c>
      <c r="G47" s="8">
        <f>F47*(100+E47)%</f>
        <v>0</v>
      </c>
      <c r="H47" s="24">
        <f>D47*F47</f>
        <v>0</v>
      </c>
      <c r="I47" s="24">
        <f>D47*G47</f>
        <v>0</v>
      </c>
      <c r="J47" s="16"/>
      <c r="K47" s="72">
        <f>Lista!F41</f>
        <v>0</v>
      </c>
      <c r="L47" s="28">
        <f>Lista!G41</f>
        <v>0</v>
      </c>
      <c r="M47" s="20">
        <v>0</v>
      </c>
      <c r="N47" s="19">
        <v>0</v>
      </c>
      <c r="O47" s="8">
        <f t="shared" ref="O47:O49" si="51">N47*(100+M47)%</f>
        <v>0</v>
      </c>
      <c r="P47" s="24">
        <f t="shared" ref="P47:P49" si="52">L47*N47</f>
        <v>0</v>
      </c>
      <c r="Q47" s="24">
        <f t="shared" ref="Q47:Q49" si="53">L47*O47</f>
        <v>0</v>
      </c>
      <c r="R47" s="67"/>
    </row>
    <row r="48" spans="1:18" x14ac:dyDescent="0.25">
      <c r="A48" s="9" t="str">
        <f>Lista!A42</f>
        <v>2.</v>
      </c>
      <c r="B48" s="59" t="str">
        <f>Lista!B42</f>
        <v>pow. 350g do 1000g</v>
      </c>
      <c r="C48" s="69">
        <f>Lista!C42</f>
        <v>0</v>
      </c>
      <c r="D48" s="60">
        <f>Lista!D42</f>
        <v>0</v>
      </c>
      <c r="E48" s="20">
        <v>0</v>
      </c>
      <c r="F48" s="19">
        <v>0</v>
      </c>
      <c r="G48" s="8">
        <f t="shared" ref="G48:G49" si="54">F48*(100+E48)%</f>
        <v>0</v>
      </c>
      <c r="H48" s="24">
        <f t="shared" ref="H48:H49" si="55">D48*F48</f>
        <v>0</v>
      </c>
      <c r="I48" s="24">
        <f t="shared" ref="I48:I49" si="56">D48*G48</f>
        <v>0</v>
      </c>
      <c r="J48" s="16"/>
      <c r="K48" s="72">
        <f>Lista!F42</f>
        <v>0</v>
      </c>
      <c r="L48" s="28">
        <f>Lista!G42</f>
        <v>0</v>
      </c>
      <c r="M48" s="20">
        <v>0</v>
      </c>
      <c r="N48" s="19">
        <v>0</v>
      </c>
      <c r="O48" s="8">
        <f t="shared" si="51"/>
        <v>0</v>
      </c>
      <c r="P48" s="24">
        <f t="shared" si="52"/>
        <v>0</v>
      </c>
      <c r="Q48" s="24">
        <f t="shared" si="53"/>
        <v>0</v>
      </c>
      <c r="R48" s="67"/>
    </row>
    <row r="49" spans="1:18" x14ac:dyDescent="0.25">
      <c r="A49" s="9" t="str">
        <f>Lista!A43</f>
        <v>3.</v>
      </c>
      <c r="B49" s="59" t="str">
        <f>Lista!B43</f>
        <v>pow. 1000g do 2000g</v>
      </c>
      <c r="C49" s="69">
        <f>Lista!C43</f>
        <v>0</v>
      </c>
      <c r="D49" s="60">
        <f>Lista!D43</f>
        <v>0</v>
      </c>
      <c r="E49" s="20">
        <v>0</v>
      </c>
      <c r="F49" s="19">
        <v>0</v>
      </c>
      <c r="G49" s="8">
        <f t="shared" si="54"/>
        <v>0</v>
      </c>
      <c r="H49" s="24">
        <f t="shared" si="55"/>
        <v>0</v>
      </c>
      <c r="I49" s="24">
        <f t="shared" si="56"/>
        <v>0</v>
      </c>
      <c r="J49" s="16"/>
      <c r="K49" s="72">
        <f>Lista!F43</f>
        <v>0</v>
      </c>
      <c r="L49" s="28">
        <f>Lista!G43</f>
        <v>0</v>
      </c>
      <c r="M49" s="20">
        <v>0</v>
      </c>
      <c r="N49" s="19">
        <v>0</v>
      </c>
      <c r="O49" s="8">
        <f t="shared" si="51"/>
        <v>0</v>
      </c>
      <c r="P49" s="24">
        <f t="shared" si="52"/>
        <v>0</v>
      </c>
      <c r="Q49" s="24">
        <f t="shared" si="53"/>
        <v>0</v>
      </c>
      <c r="R49" s="67"/>
    </row>
    <row r="50" spans="1:18" ht="15" customHeight="1" x14ac:dyDescent="0.25">
      <c r="A50" s="3" t="str">
        <f>Lista!A44</f>
        <v>X</v>
      </c>
      <c r="B50" s="78" t="str">
        <f>Lista!B44</f>
        <v>Przesyłki listowe ekonomiczne w obrocie zagranicznym strefa B</v>
      </c>
      <c r="C50" s="78"/>
      <c r="D50" s="78"/>
      <c r="E50" s="78"/>
      <c r="F50" s="78"/>
      <c r="G50" s="78"/>
      <c r="H50" s="78"/>
      <c r="I50" s="78"/>
      <c r="J50" s="11"/>
      <c r="K50" s="2"/>
      <c r="L50" s="1"/>
      <c r="M50" s="1"/>
      <c r="N50" s="1"/>
      <c r="O50" s="1"/>
      <c r="P50" s="1"/>
      <c r="Q50" s="1"/>
      <c r="R50" s="67"/>
    </row>
    <row r="51" spans="1:18" x14ac:dyDescent="0.25">
      <c r="A51" s="9" t="str">
        <f>Lista!A45</f>
        <v>1.</v>
      </c>
      <c r="B51" s="59" t="str">
        <f>Lista!B45</f>
        <v>do 350g</v>
      </c>
      <c r="C51" s="69">
        <f>Lista!C45</f>
        <v>0</v>
      </c>
      <c r="D51" s="60">
        <f>Lista!D45</f>
        <v>0</v>
      </c>
      <c r="E51" s="20">
        <v>0</v>
      </c>
      <c r="F51" s="19">
        <v>0</v>
      </c>
      <c r="G51" s="8">
        <f>F51*(100+E51)%</f>
        <v>0</v>
      </c>
      <c r="H51" s="24">
        <f>D51*F51</f>
        <v>0</v>
      </c>
      <c r="I51" s="24">
        <f>D51*G51</f>
        <v>0</v>
      </c>
      <c r="J51" s="16"/>
      <c r="K51" s="72">
        <f>Lista!F45</f>
        <v>0</v>
      </c>
      <c r="L51" s="28">
        <f>Lista!G45</f>
        <v>0</v>
      </c>
      <c r="M51" s="20">
        <v>0</v>
      </c>
      <c r="N51" s="19">
        <v>0</v>
      </c>
      <c r="O51" s="8">
        <f t="shared" ref="O51:O53" si="57">N51*(100+M51)%</f>
        <v>0</v>
      </c>
      <c r="P51" s="24">
        <f t="shared" ref="P51:P53" si="58">L51*N51</f>
        <v>0</v>
      </c>
      <c r="Q51" s="24">
        <f t="shared" ref="Q51:Q53" si="59">L51*O51</f>
        <v>0</v>
      </c>
      <c r="R51" s="67"/>
    </row>
    <row r="52" spans="1:18" x14ac:dyDescent="0.25">
      <c r="A52" s="9" t="str">
        <f>Lista!A46</f>
        <v>2.</v>
      </c>
      <c r="B52" s="59" t="str">
        <f>Lista!B46</f>
        <v>pow. 350g do 1000g</v>
      </c>
      <c r="C52" s="69">
        <f>Lista!C46</f>
        <v>0</v>
      </c>
      <c r="D52" s="60">
        <f>Lista!D46</f>
        <v>0</v>
      </c>
      <c r="E52" s="20">
        <v>0</v>
      </c>
      <c r="F52" s="19">
        <v>0</v>
      </c>
      <c r="G52" s="8">
        <f t="shared" ref="G52:G53" si="60">F52*(100+E52)%</f>
        <v>0</v>
      </c>
      <c r="H52" s="24">
        <f t="shared" ref="H52:H53" si="61">D52*F52</f>
        <v>0</v>
      </c>
      <c r="I52" s="24">
        <f t="shared" ref="I52:I53" si="62">D52*G52</f>
        <v>0</v>
      </c>
      <c r="J52" s="16"/>
      <c r="K52" s="72">
        <f>Lista!F46</f>
        <v>0</v>
      </c>
      <c r="L52" s="28">
        <f>Lista!G46</f>
        <v>0</v>
      </c>
      <c r="M52" s="20">
        <v>0</v>
      </c>
      <c r="N52" s="19">
        <v>0</v>
      </c>
      <c r="O52" s="8">
        <f t="shared" si="57"/>
        <v>0</v>
      </c>
      <c r="P52" s="24">
        <f t="shared" si="58"/>
        <v>0</v>
      </c>
      <c r="Q52" s="24">
        <f t="shared" si="59"/>
        <v>0</v>
      </c>
      <c r="R52" s="67"/>
    </row>
    <row r="53" spans="1:18" x14ac:dyDescent="0.25">
      <c r="A53" s="9" t="str">
        <f>Lista!A47</f>
        <v>3.</v>
      </c>
      <c r="B53" s="59" t="str">
        <f>Lista!B47</f>
        <v>pow. 1000g do 2000g</v>
      </c>
      <c r="C53" s="69">
        <f>Lista!C47</f>
        <v>0</v>
      </c>
      <c r="D53" s="60">
        <f>Lista!D47</f>
        <v>0</v>
      </c>
      <c r="E53" s="20">
        <v>0</v>
      </c>
      <c r="F53" s="19">
        <v>0</v>
      </c>
      <c r="G53" s="8">
        <f t="shared" si="60"/>
        <v>0</v>
      </c>
      <c r="H53" s="24">
        <f t="shared" si="61"/>
        <v>0</v>
      </c>
      <c r="I53" s="24">
        <f t="shared" si="62"/>
        <v>0</v>
      </c>
      <c r="J53" s="16"/>
      <c r="K53" s="72">
        <f>Lista!F47</f>
        <v>0</v>
      </c>
      <c r="L53" s="28">
        <f>Lista!G47</f>
        <v>0</v>
      </c>
      <c r="M53" s="20">
        <v>0</v>
      </c>
      <c r="N53" s="19">
        <v>0</v>
      </c>
      <c r="O53" s="8">
        <f t="shared" si="57"/>
        <v>0</v>
      </c>
      <c r="P53" s="24">
        <f t="shared" si="58"/>
        <v>0</v>
      </c>
      <c r="Q53" s="24">
        <f t="shared" si="59"/>
        <v>0</v>
      </c>
      <c r="R53" s="67"/>
    </row>
    <row r="54" spans="1:18" ht="15" customHeight="1" x14ac:dyDescent="0.25">
      <c r="A54" s="3" t="str">
        <f>Lista!A48</f>
        <v>XI</v>
      </c>
      <c r="B54" s="78" t="str">
        <f>Lista!B48</f>
        <v>Przesyłki listowe ekonomiczne w obrocie zagranicznym strefa C</v>
      </c>
      <c r="C54" s="78"/>
      <c r="D54" s="78"/>
      <c r="E54" s="78"/>
      <c r="F54" s="78"/>
      <c r="G54" s="78"/>
      <c r="H54" s="78"/>
      <c r="I54" s="78"/>
      <c r="J54" s="11"/>
      <c r="K54" s="2"/>
      <c r="L54" s="1"/>
      <c r="M54" s="1"/>
      <c r="N54" s="1"/>
      <c r="O54" s="1"/>
      <c r="P54" s="1"/>
      <c r="Q54" s="1"/>
      <c r="R54" s="67"/>
    </row>
    <row r="55" spans="1:18" x14ac:dyDescent="0.25">
      <c r="A55" s="9" t="str">
        <f>Lista!A49</f>
        <v>1.</v>
      </c>
      <c r="B55" s="59" t="str">
        <f>Lista!B49</f>
        <v>do 350g</v>
      </c>
      <c r="C55" s="69">
        <f>Lista!C49</f>
        <v>0</v>
      </c>
      <c r="D55" s="60">
        <f>Lista!D49</f>
        <v>0</v>
      </c>
      <c r="E55" s="20">
        <v>0</v>
      </c>
      <c r="F55" s="19">
        <v>0</v>
      </c>
      <c r="G55" s="8">
        <f>F55*(100+E55)%</f>
        <v>0</v>
      </c>
      <c r="H55" s="24">
        <f>D55*F55</f>
        <v>0</v>
      </c>
      <c r="I55" s="24">
        <f>D55*G55</f>
        <v>0</v>
      </c>
      <c r="J55" s="16"/>
      <c r="K55" s="72">
        <f>Lista!F49</f>
        <v>0</v>
      </c>
      <c r="L55" s="28">
        <f>Lista!G49</f>
        <v>0</v>
      </c>
      <c r="M55" s="20">
        <v>0</v>
      </c>
      <c r="N55" s="19">
        <v>0</v>
      </c>
      <c r="O55" s="8">
        <f t="shared" ref="O55:O57" si="63">N55*(100+M55)%</f>
        <v>0</v>
      </c>
      <c r="P55" s="24">
        <f t="shared" ref="P55:P57" si="64">L55*N55</f>
        <v>0</v>
      </c>
      <c r="Q55" s="24">
        <f t="shared" ref="Q55:Q57" si="65">L55*O55</f>
        <v>0</v>
      </c>
      <c r="R55" s="67"/>
    </row>
    <row r="56" spans="1:18" x14ac:dyDescent="0.25">
      <c r="A56" s="9" t="str">
        <f>Lista!A50</f>
        <v>2.</v>
      </c>
      <c r="B56" s="59" t="str">
        <f>Lista!B50</f>
        <v>pow. 350g do 1000g</v>
      </c>
      <c r="C56" s="69">
        <f>Lista!C50</f>
        <v>0</v>
      </c>
      <c r="D56" s="60">
        <f>Lista!D50</f>
        <v>0</v>
      </c>
      <c r="E56" s="20">
        <v>0</v>
      </c>
      <c r="F56" s="19">
        <v>0</v>
      </c>
      <c r="G56" s="8">
        <f t="shared" ref="G56:G57" si="66">F56*(100+E56)%</f>
        <v>0</v>
      </c>
      <c r="H56" s="24">
        <f t="shared" ref="H56:H57" si="67">D56*F56</f>
        <v>0</v>
      </c>
      <c r="I56" s="24">
        <f t="shared" ref="I56:I57" si="68">D56*G56</f>
        <v>0</v>
      </c>
      <c r="J56" s="16"/>
      <c r="K56" s="72">
        <f>Lista!F50</f>
        <v>0</v>
      </c>
      <c r="L56" s="28">
        <f>Lista!G50</f>
        <v>0</v>
      </c>
      <c r="M56" s="20">
        <v>0</v>
      </c>
      <c r="N56" s="19">
        <v>0</v>
      </c>
      <c r="O56" s="8">
        <f t="shared" si="63"/>
        <v>0</v>
      </c>
      <c r="P56" s="24">
        <f t="shared" si="64"/>
        <v>0</v>
      </c>
      <c r="Q56" s="24">
        <f t="shared" si="65"/>
        <v>0</v>
      </c>
      <c r="R56" s="67"/>
    </row>
    <row r="57" spans="1:18" x14ac:dyDescent="0.25">
      <c r="A57" s="9" t="str">
        <f>Lista!A51</f>
        <v>3.</v>
      </c>
      <c r="B57" s="59" t="str">
        <f>Lista!B51</f>
        <v>pow. 1000g do 2000g</v>
      </c>
      <c r="C57" s="69">
        <f>Lista!C51</f>
        <v>0</v>
      </c>
      <c r="D57" s="60">
        <f>Lista!D51</f>
        <v>0</v>
      </c>
      <c r="E57" s="20">
        <v>0</v>
      </c>
      <c r="F57" s="19">
        <v>0</v>
      </c>
      <c r="G57" s="8">
        <f t="shared" si="66"/>
        <v>0</v>
      </c>
      <c r="H57" s="24">
        <f t="shared" si="67"/>
        <v>0</v>
      </c>
      <c r="I57" s="24">
        <f t="shared" si="68"/>
        <v>0</v>
      </c>
      <c r="J57" s="16"/>
      <c r="K57" s="72">
        <f>Lista!F51</f>
        <v>0</v>
      </c>
      <c r="L57" s="28">
        <f>Lista!G51</f>
        <v>0</v>
      </c>
      <c r="M57" s="20">
        <v>0</v>
      </c>
      <c r="N57" s="19">
        <v>0</v>
      </c>
      <c r="O57" s="8">
        <f t="shared" si="63"/>
        <v>0</v>
      </c>
      <c r="P57" s="24">
        <f t="shared" si="64"/>
        <v>0</v>
      </c>
      <c r="Q57" s="24">
        <f t="shared" si="65"/>
        <v>0</v>
      </c>
      <c r="R57" s="67"/>
    </row>
    <row r="58" spans="1:18" ht="15" customHeight="1" x14ac:dyDescent="0.25">
      <c r="A58" s="3" t="str">
        <f>Lista!A52</f>
        <v>XII</v>
      </c>
      <c r="B58" s="78" t="str">
        <f>Lista!B52</f>
        <v>Przesyłki listowe ekonomiczne w obrocie zagranicznym strefa D</v>
      </c>
      <c r="C58" s="78"/>
      <c r="D58" s="78"/>
      <c r="E58" s="78"/>
      <c r="F58" s="78"/>
      <c r="G58" s="78"/>
      <c r="H58" s="78"/>
      <c r="I58" s="78"/>
      <c r="J58" s="11"/>
      <c r="K58" s="2"/>
      <c r="L58" s="1"/>
      <c r="M58" s="1"/>
      <c r="N58" s="1"/>
      <c r="O58" s="1"/>
      <c r="P58" s="1"/>
      <c r="Q58" s="1"/>
      <c r="R58" s="67"/>
    </row>
    <row r="59" spans="1:18" x14ac:dyDescent="0.25">
      <c r="A59" s="9" t="str">
        <f>Lista!A53</f>
        <v>1.</v>
      </c>
      <c r="B59" s="59" t="str">
        <f>Lista!B53</f>
        <v>do 350g</v>
      </c>
      <c r="C59" s="69">
        <f>Lista!C53</f>
        <v>0</v>
      </c>
      <c r="D59" s="60">
        <f>Lista!D53</f>
        <v>0</v>
      </c>
      <c r="E59" s="20">
        <v>0</v>
      </c>
      <c r="F59" s="19">
        <v>0</v>
      </c>
      <c r="G59" s="8">
        <f>F59*(100+E59)%</f>
        <v>0</v>
      </c>
      <c r="H59" s="24">
        <f>D59*F59</f>
        <v>0</v>
      </c>
      <c r="I59" s="24">
        <f>D59*G59</f>
        <v>0</v>
      </c>
      <c r="J59" s="16"/>
      <c r="K59" s="72">
        <f>Lista!F53</f>
        <v>0</v>
      </c>
      <c r="L59" s="28">
        <f>Lista!G53</f>
        <v>0</v>
      </c>
      <c r="M59" s="20">
        <v>0</v>
      </c>
      <c r="N59" s="19">
        <v>0</v>
      </c>
      <c r="O59" s="8">
        <f t="shared" ref="O59:O61" si="69">N59*(100+M59)%</f>
        <v>0</v>
      </c>
      <c r="P59" s="24">
        <f t="shared" ref="P59:P61" si="70">L59*N59</f>
        <v>0</v>
      </c>
      <c r="Q59" s="24">
        <f t="shared" ref="Q59:Q61" si="71">L59*O59</f>
        <v>0</v>
      </c>
      <c r="R59" s="67"/>
    </row>
    <row r="60" spans="1:18" x14ac:dyDescent="0.25">
      <c r="A60" s="9" t="str">
        <f>Lista!A54</f>
        <v>2.</v>
      </c>
      <c r="B60" s="59" t="str">
        <f>Lista!B54</f>
        <v>pow. 350g do 1000g</v>
      </c>
      <c r="C60" s="69">
        <f>Lista!C54</f>
        <v>0</v>
      </c>
      <c r="D60" s="60">
        <f>Lista!D54</f>
        <v>0</v>
      </c>
      <c r="E60" s="20">
        <v>0</v>
      </c>
      <c r="F60" s="19">
        <v>0</v>
      </c>
      <c r="G60" s="8">
        <f t="shared" ref="G60:G61" si="72">F60*(100+E60)%</f>
        <v>0</v>
      </c>
      <c r="H60" s="24">
        <f t="shared" ref="H60:H61" si="73">D60*F60</f>
        <v>0</v>
      </c>
      <c r="I60" s="24">
        <f t="shared" ref="I60:I61" si="74">D60*G60</f>
        <v>0</v>
      </c>
      <c r="J60" s="16"/>
      <c r="K60" s="72">
        <f>Lista!F54</f>
        <v>0</v>
      </c>
      <c r="L60" s="28">
        <f>Lista!G54</f>
        <v>0</v>
      </c>
      <c r="M60" s="20">
        <v>0</v>
      </c>
      <c r="N60" s="19">
        <v>0</v>
      </c>
      <c r="O60" s="8">
        <f t="shared" si="69"/>
        <v>0</v>
      </c>
      <c r="P60" s="24">
        <f t="shared" si="70"/>
        <v>0</v>
      </c>
      <c r="Q60" s="24">
        <f t="shared" si="71"/>
        <v>0</v>
      </c>
      <c r="R60" s="67"/>
    </row>
    <row r="61" spans="1:18" x14ac:dyDescent="0.25">
      <c r="A61" s="9" t="str">
        <f>Lista!A55</f>
        <v>3.</v>
      </c>
      <c r="B61" s="59" t="str">
        <f>Lista!B55</f>
        <v>pow. 1000g do 2000g</v>
      </c>
      <c r="C61" s="69">
        <f>Lista!C55</f>
        <v>0</v>
      </c>
      <c r="D61" s="60">
        <f>Lista!D55</f>
        <v>0</v>
      </c>
      <c r="E61" s="20">
        <v>0</v>
      </c>
      <c r="F61" s="19">
        <v>0</v>
      </c>
      <c r="G61" s="8">
        <f t="shared" si="72"/>
        <v>0</v>
      </c>
      <c r="H61" s="24">
        <f t="shared" si="73"/>
        <v>0</v>
      </c>
      <c r="I61" s="24">
        <f t="shared" si="74"/>
        <v>0</v>
      </c>
      <c r="J61" s="16"/>
      <c r="K61" s="72">
        <f>Lista!F55</f>
        <v>0</v>
      </c>
      <c r="L61" s="28">
        <f>Lista!G55</f>
        <v>0</v>
      </c>
      <c r="M61" s="20">
        <v>0</v>
      </c>
      <c r="N61" s="19">
        <v>0</v>
      </c>
      <c r="O61" s="8">
        <f t="shared" si="69"/>
        <v>0</v>
      </c>
      <c r="P61" s="24">
        <f t="shared" si="70"/>
        <v>0</v>
      </c>
      <c r="Q61" s="24">
        <f t="shared" si="71"/>
        <v>0</v>
      </c>
      <c r="R61" s="67"/>
    </row>
    <row r="62" spans="1:18" ht="15" customHeight="1" x14ac:dyDescent="0.25">
      <c r="A62" s="3" t="str">
        <f>Lista!A56</f>
        <v>XIII</v>
      </c>
      <c r="B62" s="78" t="str">
        <f>Lista!B56</f>
        <v>Przesyłki listowe polecone w obrocie zagranicznym strefa A</v>
      </c>
      <c r="C62" s="78"/>
      <c r="D62" s="78"/>
      <c r="E62" s="78"/>
      <c r="F62" s="78"/>
      <c r="G62" s="78"/>
      <c r="H62" s="78"/>
      <c r="I62" s="78"/>
      <c r="J62" s="11"/>
      <c r="K62" s="2"/>
      <c r="L62" s="1"/>
      <c r="M62" s="1"/>
      <c r="N62" s="1"/>
      <c r="O62" s="1"/>
      <c r="P62" s="1"/>
      <c r="Q62" s="1"/>
      <c r="R62" s="67"/>
    </row>
    <row r="63" spans="1:18" x14ac:dyDescent="0.25">
      <c r="A63" s="9" t="str">
        <f>Lista!A57</f>
        <v>1.</v>
      </c>
      <c r="B63" s="59" t="str">
        <f>Lista!B57</f>
        <v>do 350g</v>
      </c>
      <c r="C63" s="69">
        <f>Lista!C57</f>
        <v>10</v>
      </c>
      <c r="D63" s="60">
        <f>Lista!D57</f>
        <v>120</v>
      </c>
      <c r="E63" s="20">
        <v>0</v>
      </c>
      <c r="F63" s="19">
        <v>0</v>
      </c>
      <c r="G63" s="8">
        <f>F63*(100+E63)%</f>
        <v>0</v>
      </c>
      <c r="H63" s="24">
        <f>D63*F63</f>
        <v>0</v>
      </c>
      <c r="I63" s="24">
        <f>D63*G63</f>
        <v>0</v>
      </c>
      <c r="J63" s="16"/>
      <c r="K63" s="72">
        <f>Lista!F57</f>
        <v>0</v>
      </c>
      <c r="L63" s="28">
        <f>Lista!G57</f>
        <v>0</v>
      </c>
      <c r="M63" s="20">
        <v>0</v>
      </c>
      <c r="N63" s="19">
        <v>0</v>
      </c>
      <c r="O63" s="8">
        <f t="shared" ref="O63:O65" si="75">N63*(100+M63)%</f>
        <v>0</v>
      </c>
      <c r="P63" s="24">
        <f t="shared" ref="P63:P65" si="76">L63*N63</f>
        <v>0</v>
      </c>
      <c r="Q63" s="24">
        <f t="shared" ref="Q63:Q65" si="77">L63*O63</f>
        <v>0</v>
      </c>
      <c r="R63" s="67"/>
    </row>
    <row r="64" spans="1:18" x14ac:dyDescent="0.25">
      <c r="A64" s="9" t="str">
        <f>Lista!A58</f>
        <v>2.</v>
      </c>
      <c r="B64" s="59" t="str">
        <f>Lista!B58</f>
        <v>pow. 350g do 1000g</v>
      </c>
      <c r="C64" s="69">
        <f>Lista!C58</f>
        <v>0</v>
      </c>
      <c r="D64" s="60">
        <f>Lista!D58</f>
        <v>0</v>
      </c>
      <c r="E64" s="20">
        <v>0</v>
      </c>
      <c r="F64" s="19">
        <v>0</v>
      </c>
      <c r="G64" s="8">
        <f t="shared" ref="G64:G65" si="78">F64*(100+E64)%</f>
        <v>0</v>
      </c>
      <c r="H64" s="24">
        <f t="shared" ref="H64:H65" si="79">D64*F64</f>
        <v>0</v>
      </c>
      <c r="I64" s="24">
        <f t="shared" ref="I64:I65" si="80">D64*G64</f>
        <v>0</v>
      </c>
      <c r="J64" s="16"/>
      <c r="K64" s="72">
        <f>Lista!F58</f>
        <v>0</v>
      </c>
      <c r="L64" s="28">
        <f>Lista!G58</f>
        <v>0</v>
      </c>
      <c r="M64" s="20">
        <v>0</v>
      </c>
      <c r="N64" s="19">
        <v>0</v>
      </c>
      <c r="O64" s="8">
        <f t="shared" si="75"/>
        <v>0</v>
      </c>
      <c r="P64" s="24">
        <f t="shared" si="76"/>
        <v>0</v>
      </c>
      <c r="Q64" s="24">
        <f t="shared" si="77"/>
        <v>0</v>
      </c>
      <c r="R64" s="67"/>
    </row>
    <row r="65" spans="1:18" x14ac:dyDescent="0.25">
      <c r="A65" s="9" t="str">
        <f>Lista!A59</f>
        <v>3.</v>
      </c>
      <c r="B65" s="59" t="str">
        <f>Lista!B59</f>
        <v>pow. 1000g do 2000g</v>
      </c>
      <c r="C65" s="69">
        <f>Lista!C59</f>
        <v>0</v>
      </c>
      <c r="D65" s="60">
        <f>Lista!D59</f>
        <v>0</v>
      </c>
      <c r="E65" s="20">
        <v>0</v>
      </c>
      <c r="F65" s="19">
        <v>0</v>
      </c>
      <c r="G65" s="8">
        <f t="shared" si="78"/>
        <v>0</v>
      </c>
      <c r="H65" s="24">
        <f t="shared" si="79"/>
        <v>0</v>
      </c>
      <c r="I65" s="24">
        <f t="shared" si="80"/>
        <v>0</v>
      </c>
      <c r="J65" s="16"/>
      <c r="K65" s="72">
        <f>Lista!F59</f>
        <v>0</v>
      </c>
      <c r="L65" s="28">
        <f>Lista!G59</f>
        <v>0</v>
      </c>
      <c r="M65" s="20">
        <v>0</v>
      </c>
      <c r="N65" s="19">
        <v>0</v>
      </c>
      <c r="O65" s="8">
        <f t="shared" si="75"/>
        <v>0</v>
      </c>
      <c r="P65" s="24">
        <f t="shared" si="76"/>
        <v>0</v>
      </c>
      <c r="Q65" s="24">
        <f t="shared" si="77"/>
        <v>0</v>
      </c>
      <c r="R65" s="67"/>
    </row>
    <row r="66" spans="1:18" ht="15" customHeight="1" x14ac:dyDescent="0.25">
      <c r="A66" s="3" t="str">
        <f>Lista!A60</f>
        <v>XIV</v>
      </c>
      <c r="B66" s="78" t="str">
        <f>Lista!B60</f>
        <v>Przesyłki listowe polecone w obrocie zagranicznym strefa B</v>
      </c>
      <c r="C66" s="78"/>
      <c r="D66" s="78"/>
      <c r="E66" s="78"/>
      <c r="F66" s="78"/>
      <c r="G66" s="78"/>
      <c r="H66" s="78"/>
      <c r="I66" s="78"/>
      <c r="J66" s="11"/>
      <c r="K66" s="2"/>
      <c r="L66" s="1"/>
      <c r="M66" s="1"/>
      <c r="N66" s="1"/>
      <c r="O66" s="1"/>
      <c r="P66" s="1"/>
      <c r="Q66" s="1"/>
      <c r="R66" s="67"/>
    </row>
    <row r="67" spans="1:18" x14ac:dyDescent="0.25">
      <c r="A67" s="9" t="str">
        <f>Lista!A61</f>
        <v>1.</v>
      </c>
      <c r="B67" s="59" t="str">
        <f>Lista!B61</f>
        <v>do 350g</v>
      </c>
      <c r="C67" s="69">
        <f>Lista!C61</f>
        <v>0</v>
      </c>
      <c r="D67" s="60">
        <f>Lista!D61</f>
        <v>0</v>
      </c>
      <c r="E67" s="20">
        <v>0</v>
      </c>
      <c r="F67" s="19">
        <v>0</v>
      </c>
      <c r="G67" s="8">
        <f>F67*(100+E67)%</f>
        <v>0</v>
      </c>
      <c r="H67" s="24">
        <f>D67*F67</f>
        <v>0</v>
      </c>
      <c r="I67" s="24">
        <f>D67*G67</f>
        <v>0</v>
      </c>
      <c r="J67" s="16"/>
      <c r="K67" s="72">
        <f>Lista!F61</f>
        <v>0</v>
      </c>
      <c r="L67" s="28">
        <f>Lista!G61</f>
        <v>0</v>
      </c>
      <c r="M67" s="20">
        <v>0</v>
      </c>
      <c r="N67" s="19">
        <v>0</v>
      </c>
      <c r="O67" s="8">
        <f t="shared" ref="O67:O69" si="81">N67*(100+M67)%</f>
        <v>0</v>
      </c>
      <c r="P67" s="24">
        <f t="shared" ref="P67:P69" si="82">L67*N67</f>
        <v>0</v>
      </c>
      <c r="Q67" s="24">
        <f t="shared" ref="Q67:Q69" si="83">L67*O67</f>
        <v>0</v>
      </c>
      <c r="R67" s="67"/>
    </row>
    <row r="68" spans="1:18" x14ac:dyDescent="0.25">
      <c r="A68" s="9" t="str">
        <f>Lista!A62</f>
        <v>2.</v>
      </c>
      <c r="B68" s="59" t="str">
        <f>Lista!B62</f>
        <v>pow. 350g do 1000g</v>
      </c>
      <c r="C68" s="69">
        <f>Lista!C62</f>
        <v>0</v>
      </c>
      <c r="D68" s="60">
        <f>Lista!D62</f>
        <v>0</v>
      </c>
      <c r="E68" s="20">
        <v>0</v>
      </c>
      <c r="F68" s="19">
        <v>0</v>
      </c>
      <c r="G68" s="8">
        <f t="shared" ref="G68:G69" si="84">F68*(100+E68)%</f>
        <v>0</v>
      </c>
      <c r="H68" s="24">
        <f t="shared" ref="H68:H69" si="85">D68*F68</f>
        <v>0</v>
      </c>
      <c r="I68" s="24">
        <f t="shared" ref="I68:I69" si="86">D68*G68</f>
        <v>0</v>
      </c>
      <c r="J68" s="16"/>
      <c r="K68" s="72">
        <f>Lista!F62</f>
        <v>0</v>
      </c>
      <c r="L68" s="28">
        <f>Lista!G62</f>
        <v>0</v>
      </c>
      <c r="M68" s="20">
        <v>0</v>
      </c>
      <c r="N68" s="19">
        <v>0</v>
      </c>
      <c r="O68" s="8">
        <f t="shared" si="81"/>
        <v>0</v>
      </c>
      <c r="P68" s="24">
        <f t="shared" si="82"/>
        <v>0</v>
      </c>
      <c r="Q68" s="24">
        <f t="shared" si="83"/>
        <v>0</v>
      </c>
      <c r="R68" s="67"/>
    </row>
    <row r="69" spans="1:18" x14ac:dyDescent="0.25">
      <c r="A69" s="9" t="str">
        <f>Lista!A63</f>
        <v>3.</v>
      </c>
      <c r="B69" s="59" t="str">
        <f>Lista!B63</f>
        <v>pow. 1000g do 2000g</v>
      </c>
      <c r="C69" s="69">
        <f>Lista!C63</f>
        <v>0</v>
      </c>
      <c r="D69" s="60">
        <f>Lista!D63</f>
        <v>0</v>
      </c>
      <c r="E69" s="20">
        <v>0</v>
      </c>
      <c r="F69" s="19">
        <v>0</v>
      </c>
      <c r="G69" s="8">
        <f t="shared" si="84"/>
        <v>0</v>
      </c>
      <c r="H69" s="24">
        <f t="shared" si="85"/>
        <v>0</v>
      </c>
      <c r="I69" s="24">
        <f t="shared" si="86"/>
        <v>0</v>
      </c>
      <c r="J69" s="16"/>
      <c r="K69" s="72">
        <f>Lista!F63</f>
        <v>0</v>
      </c>
      <c r="L69" s="28">
        <f>Lista!G63</f>
        <v>0</v>
      </c>
      <c r="M69" s="20">
        <v>0</v>
      </c>
      <c r="N69" s="19">
        <v>0</v>
      </c>
      <c r="O69" s="8">
        <f t="shared" si="81"/>
        <v>0</v>
      </c>
      <c r="P69" s="24">
        <f t="shared" si="82"/>
        <v>0</v>
      </c>
      <c r="Q69" s="24">
        <f t="shared" si="83"/>
        <v>0</v>
      </c>
      <c r="R69" s="67"/>
    </row>
    <row r="70" spans="1:18" ht="15" customHeight="1" x14ac:dyDescent="0.25">
      <c r="A70" s="3" t="str">
        <f>Lista!A64</f>
        <v>XV</v>
      </c>
      <c r="B70" s="78" t="str">
        <f>Lista!B64</f>
        <v>Przesyłki listowe polecone w obrocie zagranicznym strefa C</v>
      </c>
      <c r="C70" s="78"/>
      <c r="D70" s="78"/>
      <c r="E70" s="78"/>
      <c r="F70" s="78"/>
      <c r="G70" s="78"/>
      <c r="H70" s="78"/>
      <c r="I70" s="78"/>
      <c r="J70" s="11"/>
      <c r="K70" s="2"/>
      <c r="L70" s="1"/>
      <c r="M70" s="1"/>
      <c r="N70" s="1"/>
      <c r="O70" s="1"/>
      <c r="P70" s="1"/>
      <c r="Q70" s="1"/>
      <c r="R70" s="67"/>
    </row>
    <row r="71" spans="1:18" x14ac:dyDescent="0.25">
      <c r="A71" s="9" t="str">
        <f>Lista!A65</f>
        <v>1.</v>
      </c>
      <c r="B71" s="59" t="str">
        <f>Lista!B65</f>
        <v>do 350g</v>
      </c>
      <c r="C71" s="69">
        <f>Lista!C65</f>
        <v>0</v>
      </c>
      <c r="D71" s="60">
        <f>Lista!D65</f>
        <v>0</v>
      </c>
      <c r="E71" s="20">
        <v>0</v>
      </c>
      <c r="F71" s="19">
        <v>0</v>
      </c>
      <c r="G71" s="8">
        <f t="shared" ref="G71:G73" si="87">F71*(100+E71)%</f>
        <v>0</v>
      </c>
      <c r="H71" s="24">
        <f t="shared" ref="H71:H73" si="88">D71*F71</f>
        <v>0</v>
      </c>
      <c r="I71" s="24">
        <f t="shared" ref="I71:I73" si="89">D71*G71</f>
        <v>0</v>
      </c>
      <c r="J71" s="16"/>
      <c r="K71" s="72">
        <f>Lista!F65</f>
        <v>0</v>
      </c>
      <c r="L71" s="28">
        <f>Lista!G65</f>
        <v>0</v>
      </c>
      <c r="M71" s="20">
        <v>0</v>
      </c>
      <c r="N71" s="19">
        <v>0</v>
      </c>
      <c r="O71" s="8">
        <f t="shared" ref="O71:O73" si="90">N71*(100+M71)%</f>
        <v>0</v>
      </c>
      <c r="P71" s="24">
        <f t="shared" ref="P71:P73" si="91">L71*N71</f>
        <v>0</v>
      </c>
      <c r="Q71" s="24">
        <f t="shared" ref="Q71:Q73" si="92">L71*O71</f>
        <v>0</v>
      </c>
      <c r="R71" s="67"/>
    </row>
    <row r="72" spans="1:18" x14ac:dyDescent="0.25">
      <c r="A72" s="9" t="str">
        <f>Lista!A66</f>
        <v>2.</v>
      </c>
      <c r="B72" s="59" t="str">
        <f>Lista!B66</f>
        <v>pow. 350g do 1000g</v>
      </c>
      <c r="C72" s="69">
        <f>Lista!C66</f>
        <v>0</v>
      </c>
      <c r="D72" s="60">
        <f>Lista!D66</f>
        <v>0</v>
      </c>
      <c r="E72" s="20">
        <v>0</v>
      </c>
      <c r="F72" s="19">
        <v>0</v>
      </c>
      <c r="G72" s="8">
        <f t="shared" si="87"/>
        <v>0</v>
      </c>
      <c r="H72" s="24">
        <f t="shared" si="88"/>
        <v>0</v>
      </c>
      <c r="I72" s="24">
        <f t="shared" si="89"/>
        <v>0</v>
      </c>
      <c r="J72" s="16"/>
      <c r="K72" s="72">
        <f>Lista!F66</f>
        <v>0</v>
      </c>
      <c r="L72" s="28">
        <f>Lista!G66</f>
        <v>0</v>
      </c>
      <c r="M72" s="20">
        <v>0</v>
      </c>
      <c r="N72" s="19">
        <v>0</v>
      </c>
      <c r="O72" s="8">
        <f t="shared" si="90"/>
        <v>0</v>
      </c>
      <c r="P72" s="24">
        <f t="shared" si="91"/>
        <v>0</v>
      </c>
      <c r="Q72" s="24">
        <f t="shared" si="92"/>
        <v>0</v>
      </c>
      <c r="R72" s="67"/>
    </row>
    <row r="73" spans="1:18" x14ac:dyDescent="0.25">
      <c r="A73" s="9" t="str">
        <f>Lista!A67</f>
        <v>3.</v>
      </c>
      <c r="B73" s="59" t="str">
        <f>Lista!B67</f>
        <v>pow. 1000g do 2000g</v>
      </c>
      <c r="C73" s="69">
        <f>Lista!C67</f>
        <v>0</v>
      </c>
      <c r="D73" s="60">
        <f>Lista!D67</f>
        <v>0</v>
      </c>
      <c r="E73" s="20">
        <v>0</v>
      </c>
      <c r="F73" s="19">
        <v>0</v>
      </c>
      <c r="G73" s="8">
        <f t="shared" si="87"/>
        <v>0</v>
      </c>
      <c r="H73" s="24">
        <f t="shared" si="88"/>
        <v>0</v>
      </c>
      <c r="I73" s="24">
        <f t="shared" si="89"/>
        <v>0</v>
      </c>
      <c r="J73" s="16"/>
      <c r="K73" s="72">
        <f>Lista!F67</f>
        <v>0</v>
      </c>
      <c r="L73" s="28">
        <f>Lista!G67</f>
        <v>0</v>
      </c>
      <c r="M73" s="20">
        <v>0</v>
      </c>
      <c r="N73" s="19">
        <v>0</v>
      </c>
      <c r="O73" s="8">
        <f t="shared" si="90"/>
        <v>0</v>
      </c>
      <c r="P73" s="24">
        <f t="shared" si="91"/>
        <v>0</v>
      </c>
      <c r="Q73" s="24">
        <f t="shared" si="92"/>
        <v>0</v>
      </c>
      <c r="R73" s="67"/>
    </row>
    <row r="74" spans="1:18" ht="15" customHeight="1" x14ac:dyDescent="0.25">
      <c r="A74" s="3" t="str">
        <f>Lista!A68</f>
        <v>XVI</v>
      </c>
      <c r="B74" s="78" t="str">
        <f>Lista!B68</f>
        <v>Przesyłki listowe polecone w obrocie zagranicznym strefa D</v>
      </c>
      <c r="C74" s="78"/>
      <c r="D74" s="78"/>
      <c r="E74" s="78"/>
      <c r="F74" s="78"/>
      <c r="G74" s="78"/>
      <c r="H74" s="78"/>
      <c r="I74" s="78"/>
      <c r="J74" s="11"/>
      <c r="K74" s="2"/>
      <c r="L74" s="1"/>
      <c r="M74" s="1"/>
      <c r="N74" s="1"/>
      <c r="O74" s="1"/>
      <c r="P74" s="1"/>
      <c r="Q74" s="1"/>
      <c r="R74" s="67"/>
    </row>
    <row r="75" spans="1:18" x14ac:dyDescent="0.25">
      <c r="A75" s="9" t="str">
        <f>Lista!A69</f>
        <v>1.</v>
      </c>
      <c r="B75" s="59" t="str">
        <f>Lista!B69</f>
        <v>do 350g</v>
      </c>
      <c r="C75" s="69">
        <f>Lista!C69</f>
        <v>0</v>
      </c>
      <c r="D75" s="60">
        <f>Lista!D69</f>
        <v>0</v>
      </c>
      <c r="E75" s="20">
        <v>0</v>
      </c>
      <c r="F75" s="19">
        <v>0</v>
      </c>
      <c r="G75" s="8">
        <f t="shared" ref="G75:G77" si="93">F75*(100+E75)%</f>
        <v>0</v>
      </c>
      <c r="H75" s="24">
        <f t="shared" ref="H75:H77" si="94">D75*F75</f>
        <v>0</v>
      </c>
      <c r="I75" s="24">
        <f t="shared" ref="I75:I77" si="95">D75*G75</f>
        <v>0</v>
      </c>
      <c r="J75" s="16"/>
      <c r="K75" s="72">
        <f>Lista!F69</f>
        <v>0</v>
      </c>
      <c r="L75" s="28">
        <f>Lista!G69</f>
        <v>0</v>
      </c>
      <c r="M75" s="20">
        <v>0</v>
      </c>
      <c r="N75" s="19">
        <v>0</v>
      </c>
      <c r="O75" s="8">
        <f t="shared" ref="O75:O77" si="96">N75*(100+M75)%</f>
        <v>0</v>
      </c>
      <c r="P75" s="24">
        <f t="shared" ref="P75:P77" si="97">L75*N75</f>
        <v>0</v>
      </c>
      <c r="Q75" s="24">
        <f t="shared" ref="Q75:Q77" si="98">L75*O75</f>
        <v>0</v>
      </c>
      <c r="R75" s="67"/>
    </row>
    <row r="76" spans="1:18" x14ac:dyDescent="0.25">
      <c r="A76" s="9" t="str">
        <f>Lista!A70</f>
        <v>2.</v>
      </c>
      <c r="B76" s="59" t="str">
        <f>Lista!B70</f>
        <v>pow. 350g do 1000g</v>
      </c>
      <c r="C76" s="69">
        <f>Lista!C70</f>
        <v>0</v>
      </c>
      <c r="D76" s="60">
        <f>Lista!D70</f>
        <v>0</v>
      </c>
      <c r="E76" s="20">
        <v>0</v>
      </c>
      <c r="F76" s="19">
        <v>0</v>
      </c>
      <c r="G76" s="8">
        <f t="shared" si="93"/>
        <v>0</v>
      </c>
      <c r="H76" s="24">
        <f t="shared" si="94"/>
        <v>0</v>
      </c>
      <c r="I76" s="24">
        <f t="shared" si="95"/>
        <v>0</v>
      </c>
      <c r="J76" s="16"/>
      <c r="K76" s="72">
        <f>Lista!F70</f>
        <v>0</v>
      </c>
      <c r="L76" s="28">
        <f>Lista!G70</f>
        <v>0</v>
      </c>
      <c r="M76" s="20">
        <v>0</v>
      </c>
      <c r="N76" s="19">
        <v>0</v>
      </c>
      <c r="O76" s="8">
        <f t="shared" si="96"/>
        <v>0</v>
      </c>
      <c r="P76" s="24">
        <f t="shared" si="97"/>
        <v>0</v>
      </c>
      <c r="Q76" s="24">
        <f t="shared" si="98"/>
        <v>0</v>
      </c>
      <c r="R76" s="67"/>
    </row>
    <row r="77" spans="1:18" x14ac:dyDescent="0.25">
      <c r="A77" s="9" t="str">
        <f>Lista!A71</f>
        <v>3.</v>
      </c>
      <c r="B77" s="59" t="str">
        <f>Lista!B71</f>
        <v>pow. 1000g do 2000g</v>
      </c>
      <c r="C77" s="69">
        <f>Lista!C71</f>
        <v>0</v>
      </c>
      <c r="D77" s="60">
        <f>Lista!D71</f>
        <v>0</v>
      </c>
      <c r="E77" s="20">
        <v>0</v>
      </c>
      <c r="F77" s="19">
        <v>0</v>
      </c>
      <c r="G77" s="8">
        <f t="shared" si="93"/>
        <v>0</v>
      </c>
      <c r="H77" s="24">
        <f t="shared" si="94"/>
        <v>0</v>
      </c>
      <c r="I77" s="24">
        <f t="shared" si="95"/>
        <v>0</v>
      </c>
      <c r="J77" s="16"/>
      <c r="K77" s="72">
        <f>Lista!F71</f>
        <v>0</v>
      </c>
      <c r="L77" s="28">
        <f>Lista!G71</f>
        <v>0</v>
      </c>
      <c r="M77" s="20">
        <v>0</v>
      </c>
      <c r="N77" s="19">
        <v>0</v>
      </c>
      <c r="O77" s="8">
        <f t="shared" si="96"/>
        <v>0</v>
      </c>
      <c r="P77" s="24">
        <f t="shared" si="97"/>
        <v>0</v>
      </c>
      <c r="Q77" s="24">
        <f t="shared" si="98"/>
        <v>0</v>
      </c>
      <c r="R77" s="67"/>
    </row>
    <row r="78" spans="1:18" ht="15" customHeight="1" x14ac:dyDescent="0.25">
      <c r="A78" s="3" t="str">
        <f>Lista!A72</f>
        <v>XVII</v>
      </c>
      <c r="B78" s="78" t="str">
        <f>Lista!B72</f>
        <v>Paczki ekonomiczne w obrocie zagranicznym</v>
      </c>
      <c r="C78" s="78"/>
      <c r="D78" s="78"/>
      <c r="E78" s="78"/>
      <c r="F78" s="78"/>
      <c r="G78" s="78"/>
      <c r="H78" s="78"/>
      <c r="I78" s="78"/>
      <c r="J78" s="11"/>
      <c r="K78" s="2"/>
      <c r="L78" s="1"/>
      <c r="M78" s="1"/>
      <c r="N78" s="1"/>
      <c r="O78" s="1"/>
      <c r="P78" s="1"/>
      <c r="Q78" s="1"/>
      <c r="R78" s="67"/>
    </row>
    <row r="79" spans="1:18" x14ac:dyDescent="0.25">
      <c r="A79" s="9" t="str">
        <f>Lista!A73</f>
        <v>1.</v>
      </c>
      <c r="B79" s="59" t="str">
        <f>Lista!B73</f>
        <v>do 1kg</v>
      </c>
      <c r="C79" s="69">
        <f>Lista!C73</f>
        <v>0</v>
      </c>
      <c r="D79" s="60">
        <f>Lista!D73</f>
        <v>0</v>
      </c>
      <c r="E79" s="20">
        <v>0</v>
      </c>
      <c r="F79" s="19">
        <v>0</v>
      </c>
      <c r="G79" s="8">
        <f t="shared" ref="G79:G81" si="99">F79*(100+E79)%</f>
        <v>0</v>
      </c>
      <c r="H79" s="24">
        <f t="shared" ref="H79:H81" si="100">D79*F79</f>
        <v>0</v>
      </c>
      <c r="I79" s="24">
        <f t="shared" ref="I79:I81" si="101">D79*G79</f>
        <v>0</v>
      </c>
      <c r="J79" s="16"/>
      <c r="K79" s="72">
        <f>Lista!F73</f>
        <v>0</v>
      </c>
      <c r="L79" s="28">
        <f>Lista!G73</f>
        <v>0</v>
      </c>
      <c r="M79" s="20">
        <v>0</v>
      </c>
      <c r="N79" s="19">
        <v>0</v>
      </c>
      <c r="O79" s="8">
        <f t="shared" ref="O79" si="102">N79*(100+M79)%</f>
        <v>0</v>
      </c>
      <c r="P79" s="24">
        <f t="shared" ref="P79" si="103">L79*N79</f>
        <v>0</v>
      </c>
      <c r="Q79" s="24">
        <f t="shared" ref="Q79" si="104">L79*O79</f>
        <v>0</v>
      </c>
      <c r="R79" s="67"/>
    </row>
    <row r="80" spans="1:18" x14ac:dyDescent="0.25">
      <c r="A80" s="9" t="str">
        <f>Lista!A74</f>
        <v>2.</v>
      </c>
      <c r="B80" s="59" t="str">
        <f>Lista!B74</f>
        <v>pow. 1kg do 2kg</v>
      </c>
      <c r="C80" s="69">
        <f>Lista!C74</f>
        <v>0</v>
      </c>
      <c r="D80" s="60">
        <f>Lista!D74</f>
        <v>0</v>
      </c>
      <c r="E80" s="20">
        <v>0</v>
      </c>
      <c r="F80" s="19">
        <v>0</v>
      </c>
      <c r="G80" s="8">
        <f t="shared" si="99"/>
        <v>0</v>
      </c>
      <c r="H80" s="24">
        <f t="shared" si="100"/>
        <v>0</v>
      </c>
      <c r="I80" s="24">
        <f t="shared" si="101"/>
        <v>0</v>
      </c>
      <c r="J80" s="16"/>
      <c r="K80" s="72">
        <f>Lista!F74</f>
        <v>0</v>
      </c>
      <c r="L80" s="28">
        <f>Lista!G74</f>
        <v>0</v>
      </c>
      <c r="M80" s="20">
        <v>0</v>
      </c>
      <c r="N80" s="19">
        <v>0</v>
      </c>
      <c r="O80" s="8">
        <f t="shared" ref="O80:O82" si="105">N80*(100+M80)%</f>
        <v>0</v>
      </c>
      <c r="P80" s="24">
        <f t="shared" ref="P80:P82" si="106">L80*N80</f>
        <v>0</v>
      </c>
      <c r="Q80" s="24">
        <f t="shared" ref="Q80:Q82" si="107">L80*O80</f>
        <v>0</v>
      </c>
      <c r="R80" s="67"/>
    </row>
    <row r="81" spans="1:18" x14ac:dyDescent="0.25">
      <c r="A81" s="9" t="str">
        <f>Lista!A75</f>
        <v>3.</v>
      </c>
      <c r="B81" s="59" t="str">
        <f>Lista!B75</f>
        <v>pow. 2kg do 5kg</v>
      </c>
      <c r="C81" s="69">
        <f>Lista!C75</f>
        <v>0</v>
      </c>
      <c r="D81" s="60">
        <f>Lista!D75</f>
        <v>0</v>
      </c>
      <c r="E81" s="20">
        <v>0</v>
      </c>
      <c r="F81" s="19">
        <v>0</v>
      </c>
      <c r="G81" s="8">
        <f t="shared" si="99"/>
        <v>0</v>
      </c>
      <c r="H81" s="24">
        <f t="shared" si="100"/>
        <v>0</v>
      </c>
      <c r="I81" s="24">
        <f t="shared" si="101"/>
        <v>0</v>
      </c>
      <c r="J81" s="16"/>
      <c r="K81" s="72">
        <f>Lista!F75</f>
        <v>0</v>
      </c>
      <c r="L81" s="28">
        <f>Lista!G75</f>
        <v>0</v>
      </c>
      <c r="M81" s="20">
        <v>0</v>
      </c>
      <c r="N81" s="19">
        <v>0</v>
      </c>
      <c r="O81" s="8">
        <f t="shared" si="105"/>
        <v>0</v>
      </c>
      <c r="P81" s="24">
        <f t="shared" si="106"/>
        <v>0</v>
      </c>
      <c r="Q81" s="24">
        <f t="shared" si="107"/>
        <v>0</v>
      </c>
      <c r="R81" s="67"/>
    </row>
    <row r="82" spans="1:18" x14ac:dyDescent="0.25">
      <c r="A82" s="9" t="str">
        <f>Lista!A76</f>
        <v>4.</v>
      </c>
      <c r="B82" s="59" t="str">
        <f>Lista!B76</f>
        <v>pow. 5kg do 10kg</v>
      </c>
      <c r="C82" s="69">
        <f>Lista!C76</f>
        <v>0</v>
      </c>
      <c r="D82" s="60">
        <f>Lista!D76</f>
        <v>0</v>
      </c>
      <c r="E82" s="20">
        <v>0</v>
      </c>
      <c r="F82" s="19">
        <v>0</v>
      </c>
      <c r="G82" s="8">
        <f t="shared" ref="G82" si="108">F82*(100+E82)%</f>
        <v>0</v>
      </c>
      <c r="H82" s="24">
        <f t="shared" ref="H82" si="109">D82*F82</f>
        <v>0</v>
      </c>
      <c r="I82" s="24">
        <f t="shared" ref="I82" si="110">D82*G82</f>
        <v>0</v>
      </c>
      <c r="J82" s="16"/>
      <c r="K82" s="72">
        <f>Lista!F76</f>
        <v>0</v>
      </c>
      <c r="L82" s="28">
        <f>Lista!G76</f>
        <v>0</v>
      </c>
      <c r="M82" s="20">
        <v>0</v>
      </c>
      <c r="N82" s="19">
        <v>0</v>
      </c>
      <c r="O82" s="8">
        <f t="shared" si="105"/>
        <v>0</v>
      </c>
      <c r="P82" s="24">
        <f t="shared" si="106"/>
        <v>0</v>
      </c>
      <c r="Q82" s="24">
        <f t="shared" si="107"/>
        <v>0</v>
      </c>
      <c r="R82" s="67"/>
    </row>
    <row r="83" spans="1:18" x14ac:dyDescent="0.25">
      <c r="A83" s="50"/>
      <c r="B83" s="50"/>
      <c r="C83" s="70"/>
      <c r="D83" s="50"/>
      <c r="E83" s="50"/>
      <c r="F83" s="50"/>
      <c r="G83" s="50"/>
      <c r="H83" s="54">
        <f>SUM(H13:H82)</f>
        <v>0</v>
      </c>
      <c r="I83" s="54">
        <f>SUM(I13:I82)</f>
        <v>0</v>
      </c>
      <c r="J83" s="55"/>
      <c r="K83" s="55"/>
      <c r="L83" s="55"/>
      <c r="M83" s="55"/>
      <c r="N83" s="55"/>
      <c r="O83" s="55"/>
      <c r="P83" s="54">
        <f t="shared" ref="P83:Q83" si="111">SUM(P13:P82)</f>
        <v>0</v>
      </c>
      <c r="Q83" s="54">
        <f t="shared" si="111"/>
        <v>0</v>
      </c>
      <c r="R83" s="67"/>
    </row>
    <row r="84" spans="1:18" x14ac:dyDescent="0.25">
      <c r="A84" s="50"/>
      <c r="B84" s="50"/>
      <c r="C84" s="70"/>
      <c r="D84" s="50"/>
      <c r="E84" s="50"/>
      <c r="F84" s="50"/>
      <c r="G84" s="50"/>
      <c r="H84" s="54"/>
      <c r="I84" s="54"/>
      <c r="J84" s="55"/>
      <c r="K84" s="55"/>
      <c r="L84" s="55"/>
      <c r="M84" s="55"/>
      <c r="N84" s="55"/>
      <c r="O84" s="55"/>
      <c r="P84" s="54"/>
      <c r="Q84" s="54"/>
    </row>
    <row r="85" spans="1:18" x14ac:dyDescent="0.25">
      <c r="A85" s="50"/>
      <c r="B85" s="50"/>
      <c r="C85" s="70"/>
      <c r="D85" s="50"/>
      <c r="E85" s="50"/>
      <c r="F85" s="50"/>
      <c r="G85" s="50"/>
      <c r="H85" s="54"/>
      <c r="I85" s="54"/>
      <c r="J85" s="55"/>
      <c r="K85" s="55"/>
      <c r="L85" s="55"/>
      <c r="M85" s="55"/>
      <c r="N85" s="55"/>
      <c r="O85" s="55"/>
      <c r="P85" s="54"/>
      <c r="Q85" s="54"/>
    </row>
    <row r="86" spans="1:18" x14ac:dyDescent="0.25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</row>
    <row r="87" spans="1:18" x14ac:dyDescent="0.25">
      <c r="A87" s="79" t="s">
        <v>62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66"/>
    </row>
    <row r="88" spans="1:18" ht="15" customHeight="1" x14ac:dyDescent="0.25">
      <c r="A88" s="3" t="str">
        <f>Lista!A6</f>
        <v>I</v>
      </c>
      <c r="B88" s="80" t="str">
        <f>Lista!B6</f>
        <v>Przesyłki listowe ekonomiczne</v>
      </c>
      <c r="C88" s="81"/>
      <c r="D88" s="81"/>
      <c r="E88" s="81"/>
      <c r="F88" s="81"/>
      <c r="G88" s="81"/>
      <c r="H88" s="81"/>
      <c r="I88" s="82"/>
      <c r="J88" s="11"/>
      <c r="K88" s="2"/>
      <c r="L88" s="1"/>
      <c r="M88" s="1"/>
      <c r="N88" s="1"/>
      <c r="O88" s="1"/>
      <c r="P88" s="1"/>
      <c r="Q88" s="1"/>
      <c r="R88" s="66"/>
    </row>
    <row r="89" spans="1:18" x14ac:dyDescent="0.25">
      <c r="A89" s="9" t="str">
        <f>Lista!A7</f>
        <v>1.</v>
      </c>
      <c r="B89" s="59" t="str">
        <f>Lista!B7</f>
        <v>do 350g</v>
      </c>
      <c r="C89" s="69">
        <f>Lista!I7</f>
        <v>0</v>
      </c>
      <c r="D89" s="60">
        <f>Lista!J7</f>
        <v>0</v>
      </c>
      <c r="E89" s="20">
        <v>0</v>
      </c>
      <c r="F89" s="19">
        <v>0</v>
      </c>
      <c r="G89" s="8">
        <f>F89*(100+E89)%</f>
        <v>0</v>
      </c>
      <c r="H89" s="24">
        <f>D89*F89</f>
        <v>0</v>
      </c>
      <c r="I89" s="24">
        <f>D89*G89</f>
        <v>0</v>
      </c>
      <c r="J89" s="16"/>
      <c r="K89" s="72">
        <f>Lista!L7</f>
        <v>0</v>
      </c>
      <c r="L89" s="63">
        <f>Lista!M7</f>
        <v>0</v>
      </c>
      <c r="M89" s="20">
        <v>0</v>
      </c>
      <c r="N89" s="19">
        <v>0</v>
      </c>
      <c r="O89" s="8">
        <f>N89*(100+M89)%</f>
        <v>0</v>
      </c>
      <c r="P89" s="24">
        <f>L89*N89</f>
        <v>0</v>
      </c>
      <c r="Q89" s="24">
        <f>L89*O89</f>
        <v>0</v>
      </c>
      <c r="R89" s="66"/>
    </row>
    <row r="90" spans="1:18" x14ac:dyDescent="0.25">
      <c r="A90" s="9" t="str">
        <f>Lista!A8</f>
        <v>2.</v>
      </c>
      <c r="B90" s="59" t="str">
        <f>Lista!B8</f>
        <v>pow. 350g do 1000g</v>
      </c>
      <c r="C90" s="69">
        <f>Lista!I8</f>
        <v>0</v>
      </c>
      <c r="D90" s="60">
        <f>Lista!J8</f>
        <v>0</v>
      </c>
      <c r="E90" s="20">
        <v>0</v>
      </c>
      <c r="F90" s="19">
        <v>0</v>
      </c>
      <c r="G90" s="8">
        <f>F90*(100+E90)%</f>
        <v>0</v>
      </c>
      <c r="H90" s="24">
        <f>D90*F90</f>
        <v>0</v>
      </c>
      <c r="I90" s="24">
        <f>D90*G90</f>
        <v>0</v>
      </c>
      <c r="J90" s="16"/>
      <c r="K90" s="72">
        <f>Lista!L8</f>
        <v>0</v>
      </c>
      <c r="L90" s="63">
        <f>Lista!M8</f>
        <v>0</v>
      </c>
      <c r="M90" s="20">
        <v>0</v>
      </c>
      <c r="N90" s="19">
        <v>0</v>
      </c>
      <c r="O90" s="8">
        <f>N90*(100+M90)%</f>
        <v>0</v>
      </c>
      <c r="P90" s="24">
        <f>L90*N90</f>
        <v>0</v>
      </c>
      <c r="Q90" s="24">
        <f>L90*O90</f>
        <v>0</v>
      </c>
      <c r="R90" s="66"/>
    </row>
    <row r="91" spans="1:18" x14ac:dyDescent="0.25">
      <c r="A91" s="9" t="str">
        <f>Lista!A9</f>
        <v>3.</v>
      </c>
      <c r="B91" s="59" t="str">
        <f>Lista!B9</f>
        <v>pow. 1000g do 2000g</v>
      </c>
      <c r="C91" s="69">
        <f>Lista!I9</f>
        <v>0</v>
      </c>
      <c r="D91" s="60">
        <f>Lista!J9</f>
        <v>0</v>
      </c>
      <c r="E91" s="20">
        <v>0</v>
      </c>
      <c r="F91" s="19">
        <v>0</v>
      </c>
      <c r="G91" s="8">
        <f>F91*(100+E91)%</f>
        <v>0</v>
      </c>
      <c r="H91" s="24">
        <f>D91*F91</f>
        <v>0</v>
      </c>
      <c r="I91" s="24">
        <f>D91*G91</f>
        <v>0</v>
      </c>
      <c r="J91" s="16"/>
      <c r="K91" s="72">
        <f>Lista!L9</f>
        <v>0</v>
      </c>
      <c r="L91" s="63">
        <f>Lista!M9</f>
        <v>0</v>
      </c>
      <c r="M91" s="20">
        <v>0</v>
      </c>
      <c r="N91" s="19">
        <v>0</v>
      </c>
      <c r="O91" s="8">
        <f>N91*(100+M91)%</f>
        <v>0</v>
      </c>
      <c r="P91" s="24">
        <f>L91*N91</f>
        <v>0</v>
      </c>
      <c r="Q91" s="24">
        <f>L91*O91</f>
        <v>0</v>
      </c>
      <c r="R91" s="66"/>
    </row>
    <row r="92" spans="1:18" ht="15" customHeight="1" x14ac:dyDescent="0.25">
      <c r="A92" s="3" t="str">
        <f>Lista!A10</f>
        <v>II</v>
      </c>
      <c r="B92" s="80" t="str">
        <f>Lista!B10</f>
        <v>Przesyłki listowe priorytetowe</v>
      </c>
      <c r="C92" s="81"/>
      <c r="D92" s="81"/>
      <c r="E92" s="81"/>
      <c r="F92" s="81"/>
      <c r="G92" s="81"/>
      <c r="H92" s="81"/>
      <c r="I92" s="82"/>
      <c r="J92" s="11"/>
      <c r="K92" s="2"/>
      <c r="L92" s="1"/>
      <c r="M92" s="1"/>
      <c r="N92" s="1"/>
      <c r="O92" s="1"/>
      <c r="P92" s="1"/>
      <c r="Q92" s="1"/>
      <c r="R92" s="66"/>
    </row>
    <row r="93" spans="1:18" x14ac:dyDescent="0.25">
      <c r="A93" s="9" t="str">
        <f>Lista!A11</f>
        <v>1.</v>
      </c>
      <c r="B93" s="59" t="str">
        <f>Lista!B11</f>
        <v>do 350g</v>
      </c>
      <c r="C93" s="69">
        <f>Lista!I11</f>
        <v>0</v>
      </c>
      <c r="D93" s="60">
        <f>Lista!J11</f>
        <v>0</v>
      </c>
      <c r="E93" s="20">
        <v>0</v>
      </c>
      <c r="F93" s="19">
        <v>0</v>
      </c>
      <c r="G93" s="8">
        <f t="shared" ref="G93:G95" si="112">F93*(100+E93)%</f>
        <v>0</v>
      </c>
      <c r="H93" s="24">
        <f t="shared" ref="H93:H95" si="113">D93*F93</f>
        <v>0</v>
      </c>
      <c r="I93" s="24">
        <f t="shared" ref="I93:I95" si="114">D93*G93</f>
        <v>0</v>
      </c>
      <c r="J93" s="16"/>
      <c r="K93" s="72">
        <f>Lista!L11</f>
        <v>0</v>
      </c>
      <c r="L93" s="63">
        <f>Lista!M11</f>
        <v>0</v>
      </c>
      <c r="M93" s="20">
        <v>0</v>
      </c>
      <c r="N93" s="19">
        <v>0</v>
      </c>
      <c r="O93" s="8">
        <f t="shared" ref="O93:O95" si="115">N93*(100+M93)%</f>
        <v>0</v>
      </c>
      <c r="P93" s="24">
        <f t="shared" ref="P93:P95" si="116">L93*N93</f>
        <v>0</v>
      </c>
      <c r="Q93" s="24">
        <f t="shared" ref="Q93:Q95" si="117">L93*O93</f>
        <v>0</v>
      </c>
      <c r="R93" s="66"/>
    </row>
    <row r="94" spans="1:18" x14ac:dyDescent="0.25">
      <c r="A94" s="9" t="str">
        <f>Lista!A12</f>
        <v>2.</v>
      </c>
      <c r="B94" s="59" t="str">
        <f>Lista!B12</f>
        <v>pow. 350g do 1000g</v>
      </c>
      <c r="C94" s="69">
        <f>Lista!I12</f>
        <v>0</v>
      </c>
      <c r="D94" s="60">
        <f>Lista!J12</f>
        <v>0</v>
      </c>
      <c r="E94" s="20">
        <v>0</v>
      </c>
      <c r="F94" s="19">
        <v>0</v>
      </c>
      <c r="G94" s="8">
        <f t="shared" si="112"/>
        <v>0</v>
      </c>
      <c r="H94" s="24">
        <f t="shared" si="113"/>
        <v>0</v>
      </c>
      <c r="I94" s="24">
        <f t="shared" si="114"/>
        <v>0</v>
      </c>
      <c r="J94" s="16"/>
      <c r="K94" s="72">
        <f>Lista!L12</f>
        <v>0</v>
      </c>
      <c r="L94" s="63">
        <f>Lista!M12</f>
        <v>0</v>
      </c>
      <c r="M94" s="20">
        <v>0</v>
      </c>
      <c r="N94" s="19">
        <v>0</v>
      </c>
      <c r="O94" s="8">
        <f t="shared" si="115"/>
        <v>0</v>
      </c>
      <c r="P94" s="24">
        <f t="shared" si="116"/>
        <v>0</v>
      </c>
      <c r="Q94" s="24">
        <f t="shared" si="117"/>
        <v>0</v>
      </c>
      <c r="R94" s="66"/>
    </row>
    <row r="95" spans="1:18" x14ac:dyDescent="0.25">
      <c r="A95" s="9" t="str">
        <f>Lista!A13</f>
        <v>3.</v>
      </c>
      <c r="B95" s="59" t="str">
        <f>Lista!B13</f>
        <v>pow. 1000g do 2000g</v>
      </c>
      <c r="C95" s="69">
        <f>Lista!I13</f>
        <v>0</v>
      </c>
      <c r="D95" s="60">
        <f>Lista!J13</f>
        <v>0</v>
      </c>
      <c r="E95" s="20">
        <v>0</v>
      </c>
      <c r="F95" s="19">
        <v>0</v>
      </c>
      <c r="G95" s="8">
        <f t="shared" si="112"/>
        <v>0</v>
      </c>
      <c r="H95" s="24">
        <f t="shared" si="113"/>
        <v>0</v>
      </c>
      <c r="I95" s="24">
        <f t="shared" si="114"/>
        <v>0</v>
      </c>
      <c r="J95" s="16"/>
      <c r="K95" s="72">
        <f>Lista!L13</f>
        <v>0</v>
      </c>
      <c r="L95" s="63">
        <f>Lista!M13</f>
        <v>0</v>
      </c>
      <c r="M95" s="20">
        <v>0</v>
      </c>
      <c r="N95" s="19">
        <v>0</v>
      </c>
      <c r="O95" s="8">
        <f t="shared" si="115"/>
        <v>0</v>
      </c>
      <c r="P95" s="24">
        <f t="shared" si="116"/>
        <v>0</v>
      </c>
      <c r="Q95" s="24">
        <f t="shared" si="117"/>
        <v>0</v>
      </c>
      <c r="R95" s="66"/>
    </row>
    <row r="96" spans="1:18" ht="15" customHeight="1" x14ac:dyDescent="0.25">
      <c r="A96" s="3" t="str">
        <f>Lista!A14</f>
        <v>III</v>
      </c>
      <c r="B96" s="80" t="str">
        <f>Lista!B14</f>
        <v>Przesyłki listowe polecone ekonomiczne</v>
      </c>
      <c r="C96" s="81"/>
      <c r="D96" s="81"/>
      <c r="E96" s="81"/>
      <c r="F96" s="81"/>
      <c r="G96" s="81"/>
      <c r="H96" s="81"/>
      <c r="I96" s="82"/>
      <c r="J96" s="11"/>
      <c r="K96" s="2"/>
      <c r="L96" s="1"/>
      <c r="M96" s="1"/>
      <c r="N96" s="1"/>
      <c r="O96" s="1"/>
      <c r="P96" s="1"/>
      <c r="Q96" s="1"/>
      <c r="R96" s="66"/>
    </row>
    <row r="97" spans="1:18" x14ac:dyDescent="0.25">
      <c r="A97" s="9" t="str">
        <f>Lista!A15</f>
        <v>1.</v>
      </c>
      <c r="B97" s="59" t="str">
        <f>Lista!B15</f>
        <v>do 350g</v>
      </c>
      <c r="C97" s="69">
        <f>Lista!I15</f>
        <v>22</v>
      </c>
      <c r="D97" s="60">
        <f>Lista!J15</f>
        <v>264</v>
      </c>
      <c r="E97" s="20">
        <v>0</v>
      </c>
      <c r="F97" s="19">
        <v>0</v>
      </c>
      <c r="G97" s="8">
        <f t="shared" ref="G97:G99" si="118">F97*(100+E97)%</f>
        <v>0</v>
      </c>
      <c r="H97" s="24">
        <f t="shared" ref="H97:H99" si="119">D97*F97</f>
        <v>0</v>
      </c>
      <c r="I97" s="24">
        <f t="shared" ref="I97:I99" si="120">D97*G97</f>
        <v>0</v>
      </c>
      <c r="J97" s="16"/>
      <c r="K97" s="72">
        <f>Lista!L15</f>
        <v>0</v>
      </c>
      <c r="L97" s="63">
        <f>Lista!M15</f>
        <v>0</v>
      </c>
      <c r="M97" s="20">
        <v>0</v>
      </c>
      <c r="N97" s="19">
        <v>0</v>
      </c>
      <c r="O97" s="8">
        <f t="shared" ref="O97:O99" si="121">N97*(100+M97)%</f>
        <v>0</v>
      </c>
      <c r="P97" s="24">
        <f t="shared" ref="P97:P99" si="122">L97*N97</f>
        <v>0</v>
      </c>
      <c r="Q97" s="24">
        <f t="shared" ref="Q97:Q99" si="123">L97*O97</f>
        <v>0</v>
      </c>
      <c r="R97" s="66"/>
    </row>
    <row r="98" spans="1:18" x14ac:dyDescent="0.25">
      <c r="A98" s="9" t="str">
        <f>Lista!A16</f>
        <v>2.</v>
      </c>
      <c r="B98" s="59" t="str">
        <f>Lista!B16</f>
        <v>pow. 350g do 1000g</v>
      </c>
      <c r="C98" s="69">
        <f>Lista!I16</f>
        <v>0</v>
      </c>
      <c r="D98" s="60">
        <f>Lista!J16</f>
        <v>0</v>
      </c>
      <c r="E98" s="20">
        <v>0</v>
      </c>
      <c r="F98" s="19">
        <v>0</v>
      </c>
      <c r="G98" s="8">
        <f t="shared" si="118"/>
        <v>0</v>
      </c>
      <c r="H98" s="24">
        <f t="shared" si="119"/>
        <v>0</v>
      </c>
      <c r="I98" s="24">
        <f t="shared" si="120"/>
        <v>0</v>
      </c>
      <c r="J98" s="16"/>
      <c r="K98" s="72">
        <f>Lista!L16</f>
        <v>0</v>
      </c>
      <c r="L98" s="63">
        <f>Lista!M16</f>
        <v>0</v>
      </c>
      <c r="M98" s="20">
        <v>0</v>
      </c>
      <c r="N98" s="19">
        <v>0</v>
      </c>
      <c r="O98" s="8">
        <f t="shared" si="121"/>
        <v>0</v>
      </c>
      <c r="P98" s="24">
        <f t="shared" si="122"/>
        <v>0</v>
      </c>
      <c r="Q98" s="24">
        <f t="shared" si="123"/>
        <v>0</v>
      </c>
      <c r="R98" s="66"/>
    </row>
    <row r="99" spans="1:18" x14ac:dyDescent="0.25">
      <c r="A99" s="9" t="str">
        <f>Lista!A17</f>
        <v>3.</v>
      </c>
      <c r="B99" s="59" t="str">
        <f>Lista!B17</f>
        <v>pow. 1000g do 2000g</v>
      </c>
      <c r="C99" s="69">
        <f>Lista!I17</f>
        <v>0</v>
      </c>
      <c r="D99" s="60">
        <f>Lista!J17</f>
        <v>0</v>
      </c>
      <c r="E99" s="20">
        <v>0</v>
      </c>
      <c r="F99" s="19">
        <v>0</v>
      </c>
      <c r="G99" s="8">
        <f t="shared" si="118"/>
        <v>0</v>
      </c>
      <c r="H99" s="24">
        <f t="shared" si="119"/>
        <v>0</v>
      </c>
      <c r="I99" s="24">
        <f t="shared" si="120"/>
        <v>0</v>
      </c>
      <c r="J99" s="16"/>
      <c r="K99" s="72">
        <f>Lista!L17</f>
        <v>0</v>
      </c>
      <c r="L99" s="63">
        <f>Lista!M17</f>
        <v>0</v>
      </c>
      <c r="M99" s="20">
        <v>0</v>
      </c>
      <c r="N99" s="19">
        <v>0</v>
      </c>
      <c r="O99" s="8">
        <f t="shared" si="121"/>
        <v>0</v>
      </c>
      <c r="P99" s="24">
        <f t="shared" si="122"/>
        <v>0</v>
      </c>
      <c r="Q99" s="24">
        <f t="shared" si="123"/>
        <v>0</v>
      </c>
      <c r="R99" s="66"/>
    </row>
    <row r="100" spans="1:18" ht="15" customHeight="1" x14ac:dyDescent="0.25">
      <c r="A100" s="3" t="str">
        <f>Lista!A18</f>
        <v>IV</v>
      </c>
      <c r="B100" s="80" t="str">
        <f>Lista!B18</f>
        <v>Przesyłki listowe polecone priorytetowe</v>
      </c>
      <c r="C100" s="81"/>
      <c r="D100" s="81"/>
      <c r="E100" s="81"/>
      <c r="F100" s="81"/>
      <c r="G100" s="81"/>
      <c r="H100" s="81"/>
      <c r="I100" s="82"/>
      <c r="J100" s="11"/>
      <c r="K100" s="2"/>
      <c r="L100" s="1"/>
      <c r="M100" s="1"/>
      <c r="N100" s="1"/>
      <c r="O100" s="1"/>
      <c r="P100" s="1"/>
      <c r="Q100" s="1"/>
      <c r="R100" s="66"/>
    </row>
    <row r="101" spans="1:18" x14ac:dyDescent="0.25">
      <c r="A101" s="9" t="str">
        <f>Lista!A19</f>
        <v>1.</v>
      </c>
      <c r="B101" s="59" t="str">
        <f>Lista!B19</f>
        <v>do 350g</v>
      </c>
      <c r="C101" s="69">
        <f>Lista!I19</f>
        <v>0</v>
      </c>
      <c r="D101" s="60">
        <f>Lista!J19</f>
        <v>0</v>
      </c>
      <c r="E101" s="20">
        <v>0</v>
      </c>
      <c r="F101" s="19">
        <v>0</v>
      </c>
      <c r="G101" s="8">
        <f t="shared" ref="G101:G103" si="124">F101*(100+E101)%</f>
        <v>0</v>
      </c>
      <c r="H101" s="24">
        <f t="shared" ref="H101:H103" si="125">D101*F101</f>
        <v>0</v>
      </c>
      <c r="I101" s="24">
        <f t="shared" ref="I101:I103" si="126">D101*G101</f>
        <v>0</v>
      </c>
      <c r="J101" s="16"/>
      <c r="K101" s="72">
        <f>Lista!L19</f>
        <v>0</v>
      </c>
      <c r="L101" s="63">
        <f>Lista!M19</f>
        <v>0</v>
      </c>
      <c r="M101" s="20">
        <v>0</v>
      </c>
      <c r="N101" s="19">
        <v>0</v>
      </c>
      <c r="O101" s="8">
        <f t="shared" ref="O101:O103" si="127">N101*(100+M101)%</f>
        <v>0</v>
      </c>
      <c r="P101" s="24">
        <f t="shared" ref="P101:P103" si="128">L101*N101</f>
        <v>0</v>
      </c>
      <c r="Q101" s="24">
        <f t="shared" ref="Q101:Q103" si="129">L101*O101</f>
        <v>0</v>
      </c>
      <c r="R101" s="66"/>
    </row>
    <row r="102" spans="1:18" x14ac:dyDescent="0.25">
      <c r="A102" s="9" t="str">
        <f>Lista!A20</f>
        <v>2.</v>
      </c>
      <c r="B102" s="59" t="str">
        <f>Lista!B20</f>
        <v>pow. 350g do 1000g</v>
      </c>
      <c r="C102" s="69">
        <f>Lista!I20</f>
        <v>0</v>
      </c>
      <c r="D102" s="60">
        <f>Lista!J20</f>
        <v>0</v>
      </c>
      <c r="E102" s="20">
        <v>0</v>
      </c>
      <c r="F102" s="19">
        <v>0</v>
      </c>
      <c r="G102" s="8">
        <f t="shared" si="124"/>
        <v>0</v>
      </c>
      <c r="H102" s="24">
        <f t="shared" si="125"/>
        <v>0</v>
      </c>
      <c r="I102" s="24">
        <f t="shared" si="126"/>
        <v>0</v>
      </c>
      <c r="J102" s="16"/>
      <c r="K102" s="72">
        <f>Lista!L20</f>
        <v>0</v>
      </c>
      <c r="L102" s="63">
        <f>Lista!M20</f>
        <v>0</v>
      </c>
      <c r="M102" s="20">
        <v>0</v>
      </c>
      <c r="N102" s="19">
        <v>0</v>
      </c>
      <c r="O102" s="8">
        <f t="shared" si="127"/>
        <v>0</v>
      </c>
      <c r="P102" s="24">
        <f t="shared" si="128"/>
        <v>0</v>
      </c>
      <c r="Q102" s="24">
        <f t="shared" si="129"/>
        <v>0</v>
      </c>
      <c r="R102" s="66"/>
    </row>
    <row r="103" spans="1:18" x14ac:dyDescent="0.25">
      <c r="A103" s="9" t="str">
        <f>Lista!A21</f>
        <v>3.</v>
      </c>
      <c r="B103" s="59" t="str">
        <f>Lista!B21</f>
        <v>pow. 1000g do 2000g</v>
      </c>
      <c r="C103" s="69">
        <f>Lista!I21</f>
        <v>0</v>
      </c>
      <c r="D103" s="60">
        <f>Lista!J21</f>
        <v>0</v>
      </c>
      <c r="E103" s="20">
        <v>0</v>
      </c>
      <c r="F103" s="19">
        <v>0</v>
      </c>
      <c r="G103" s="8">
        <f t="shared" si="124"/>
        <v>0</v>
      </c>
      <c r="H103" s="24">
        <f t="shared" si="125"/>
        <v>0</v>
      </c>
      <c r="I103" s="24">
        <f t="shared" si="126"/>
        <v>0</v>
      </c>
      <c r="J103" s="16"/>
      <c r="K103" s="72">
        <f>Lista!L21</f>
        <v>0</v>
      </c>
      <c r="L103" s="63">
        <f>Lista!M21</f>
        <v>0</v>
      </c>
      <c r="M103" s="20">
        <v>0</v>
      </c>
      <c r="N103" s="19">
        <v>0</v>
      </c>
      <c r="O103" s="8">
        <f t="shared" si="127"/>
        <v>0</v>
      </c>
      <c r="P103" s="24">
        <f t="shared" si="128"/>
        <v>0</v>
      </c>
      <c r="Q103" s="24">
        <f t="shared" si="129"/>
        <v>0</v>
      </c>
      <c r="R103" s="66"/>
    </row>
    <row r="104" spans="1:18" ht="15" customHeight="1" x14ac:dyDescent="0.25">
      <c r="A104" s="3" t="str">
        <f>Lista!A22</f>
        <v>V</v>
      </c>
      <c r="B104" s="80" t="str">
        <f>Lista!B22</f>
        <v>Przesyłki listowe polecone ekonomiczne ZPO</v>
      </c>
      <c r="C104" s="81"/>
      <c r="D104" s="81"/>
      <c r="E104" s="81"/>
      <c r="F104" s="81"/>
      <c r="G104" s="81"/>
      <c r="H104" s="81"/>
      <c r="I104" s="82"/>
      <c r="J104" s="11"/>
      <c r="K104" s="2"/>
      <c r="L104" s="1"/>
      <c r="M104" s="1"/>
      <c r="N104" s="1"/>
      <c r="O104" s="1"/>
      <c r="P104" s="1"/>
      <c r="Q104" s="1"/>
      <c r="R104" s="66"/>
    </row>
    <row r="105" spans="1:18" x14ac:dyDescent="0.25">
      <c r="A105" s="9" t="str">
        <f>Lista!A23</f>
        <v>1.</v>
      </c>
      <c r="B105" s="59" t="str">
        <f>Lista!B23</f>
        <v>do 350g</v>
      </c>
      <c r="C105" s="69">
        <f>Lista!I23</f>
        <v>24</v>
      </c>
      <c r="D105" s="60">
        <f>Lista!J23</f>
        <v>288</v>
      </c>
      <c r="E105" s="20">
        <v>0</v>
      </c>
      <c r="F105" s="19">
        <v>0</v>
      </c>
      <c r="G105" s="8">
        <f t="shared" ref="G105:G107" si="130">F105*(100+E105)%</f>
        <v>0</v>
      </c>
      <c r="H105" s="24">
        <f t="shared" ref="H105:H107" si="131">D105*F105</f>
        <v>0</v>
      </c>
      <c r="I105" s="24">
        <f t="shared" ref="I105:I107" si="132">D105*G105</f>
        <v>0</v>
      </c>
      <c r="J105" s="16"/>
      <c r="K105" s="72">
        <f>Lista!L23</f>
        <v>0</v>
      </c>
      <c r="L105" s="63">
        <f>Lista!M23</f>
        <v>0</v>
      </c>
      <c r="M105" s="20">
        <v>0</v>
      </c>
      <c r="N105" s="19">
        <v>0</v>
      </c>
      <c r="O105" s="8">
        <f t="shared" ref="O105:O107" si="133">N105*(100+M105)%</f>
        <v>0</v>
      </c>
      <c r="P105" s="24">
        <f t="shared" ref="P105:P107" si="134">L105*N105</f>
        <v>0</v>
      </c>
      <c r="Q105" s="24">
        <f t="shared" ref="Q105:Q107" si="135">L105*O105</f>
        <v>0</v>
      </c>
      <c r="R105" s="66"/>
    </row>
    <row r="106" spans="1:18" x14ac:dyDescent="0.25">
      <c r="A106" s="9" t="str">
        <f>Lista!A24</f>
        <v>2.</v>
      </c>
      <c r="B106" s="59" t="str">
        <f>Lista!B24</f>
        <v>pow. 350g do 1000g</v>
      </c>
      <c r="C106" s="69">
        <f>Lista!I24</f>
        <v>0</v>
      </c>
      <c r="D106" s="60">
        <f>Lista!J24</f>
        <v>0</v>
      </c>
      <c r="E106" s="20">
        <v>0</v>
      </c>
      <c r="F106" s="19">
        <v>0</v>
      </c>
      <c r="G106" s="8">
        <f t="shared" si="130"/>
        <v>0</v>
      </c>
      <c r="H106" s="24">
        <f t="shared" si="131"/>
        <v>0</v>
      </c>
      <c r="I106" s="24">
        <f t="shared" si="132"/>
        <v>0</v>
      </c>
      <c r="J106" s="16"/>
      <c r="K106" s="72">
        <f>Lista!L24</f>
        <v>0</v>
      </c>
      <c r="L106" s="63">
        <f>Lista!M24</f>
        <v>0</v>
      </c>
      <c r="M106" s="20">
        <v>0</v>
      </c>
      <c r="N106" s="19">
        <v>0</v>
      </c>
      <c r="O106" s="8">
        <f t="shared" si="133"/>
        <v>0</v>
      </c>
      <c r="P106" s="24">
        <f t="shared" si="134"/>
        <v>0</v>
      </c>
      <c r="Q106" s="24">
        <f t="shared" si="135"/>
        <v>0</v>
      </c>
      <c r="R106" s="66"/>
    </row>
    <row r="107" spans="1:18" x14ac:dyDescent="0.25">
      <c r="A107" s="9" t="str">
        <f>Lista!A25</f>
        <v>3.</v>
      </c>
      <c r="B107" s="59" t="str">
        <f>Lista!B25</f>
        <v>pow. 1000g do 2000g</v>
      </c>
      <c r="C107" s="69">
        <f>Lista!I25</f>
        <v>0</v>
      </c>
      <c r="D107" s="60">
        <f>Lista!J25</f>
        <v>0</v>
      </c>
      <c r="E107" s="20">
        <v>0</v>
      </c>
      <c r="F107" s="19">
        <v>0</v>
      </c>
      <c r="G107" s="8">
        <f t="shared" si="130"/>
        <v>0</v>
      </c>
      <c r="H107" s="24">
        <f t="shared" si="131"/>
        <v>0</v>
      </c>
      <c r="I107" s="24">
        <f t="shared" si="132"/>
        <v>0</v>
      </c>
      <c r="J107" s="16"/>
      <c r="K107" s="72">
        <f>Lista!L25</f>
        <v>0</v>
      </c>
      <c r="L107" s="63">
        <f>Lista!M25</f>
        <v>0</v>
      </c>
      <c r="M107" s="20">
        <v>0</v>
      </c>
      <c r="N107" s="19">
        <v>0</v>
      </c>
      <c r="O107" s="8">
        <f t="shared" si="133"/>
        <v>0</v>
      </c>
      <c r="P107" s="24">
        <f t="shared" si="134"/>
        <v>0</v>
      </c>
      <c r="Q107" s="24">
        <f t="shared" si="135"/>
        <v>0</v>
      </c>
      <c r="R107" s="66"/>
    </row>
    <row r="108" spans="1:18" ht="15" customHeight="1" x14ac:dyDescent="0.25">
      <c r="A108" s="3" t="str">
        <f>Lista!A26</f>
        <v>VI</v>
      </c>
      <c r="B108" s="80" t="str">
        <f>Lista!B26</f>
        <v>Przesyłki listowe polecone priorytetowe ZPO</v>
      </c>
      <c r="C108" s="81"/>
      <c r="D108" s="81"/>
      <c r="E108" s="81"/>
      <c r="F108" s="81"/>
      <c r="G108" s="81"/>
      <c r="H108" s="81"/>
      <c r="I108" s="82"/>
      <c r="J108" s="11"/>
      <c r="K108" s="2"/>
      <c r="L108" s="1"/>
      <c r="M108" s="1"/>
      <c r="N108" s="1"/>
      <c r="O108" s="1"/>
      <c r="P108" s="1"/>
      <c r="Q108" s="1"/>
      <c r="R108" s="66"/>
    </row>
    <row r="109" spans="1:18" ht="15" customHeight="1" x14ac:dyDescent="0.25">
      <c r="A109" s="9" t="str">
        <f>Lista!A27</f>
        <v>1.</v>
      </c>
      <c r="B109" s="59" t="str">
        <f>Lista!B27</f>
        <v>do 350g</v>
      </c>
      <c r="C109" s="69">
        <f>Lista!I27</f>
        <v>0</v>
      </c>
      <c r="D109" s="60">
        <f>Lista!J27</f>
        <v>0</v>
      </c>
      <c r="E109" s="20">
        <v>0</v>
      </c>
      <c r="F109" s="19">
        <v>0</v>
      </c>
      <c r="G109" s="8">
        <f t="shared" ref="G109:G111" si="136">F109*(100+E109)%</f>
        <v>0</v>
      </c>
      <c r="H109" s="24">
        <f t="shared" ref="H109:H111" si="137">D109*F109</f>
        <v>0</v>
      </c>
      <c r="I109" s="24">
        <f t="shared" ref="I109:I111" si="138">D109*G109</f>
        <v>0</v>
      </c>
      <c r="J109" s="16"/>
      <c r="K109" s="72">
        <f>Lista!L27</f>
        <v>0</v>
      </c>
      <c r="L109" s="63">
        <f>Lista!M27</f>
        <v>0</v>
      </c>
      <c r="M109" s="20">
        <v>0</v>
      </c>
      <c r="N109" s="19">
        <v>0</v>
      </c>
      <c r="O109" s="8">
        <f t="shared" ref="O109:O111" si="139">N109*(100+M109)%</f>
        <v>0</v>
      </c>
      <c r="P109" s="24">
        <f t="shared" ref="P109:P111" si="140">L109*N109</f>
        <v>0</v>
      </c>
      <c r="Q109" s="24">
        <f t="shared" ref="Q109:Q111" si="141">L109*O109</f>
        <v>0</v>
      </c>
      <c r="R109" s="66"/>
    </row>
    <row r="110" spans="1:18" x14ac:dyDescent="0.25">
      <c r="A110" s="9" t="str">
        <f>Lista!A28</f>
        <v>2.</v>
      </c>
      <c r="B110" s="59" t="str">
        <f>Lista!B28</f>
        <v>pow. 350g do 1000g</v>
      </c>
      <c r="C110" s="69">
        <f>Lista!I28</f>
        <v>0</v>
      </c>
      <c r="D110" s="60">
        <f>Lista!J28</f>
        <v>0</v>
      </c>
      <c r="E110" s="20">
        <v>0</v>
      </c>
      <c r="F110" s="19">
        <v>0</v>
      </c>
      <c r="G110" s="8">
        <f t="shared" si="136"/>
        <v>0</v>
      </c>
      <c r="H110" s="24">
        <f t="shared" si="137"/>
        <v>0</v>
      </c>
      <c r="I110" s="24">
        <f t="shared" si="138"/>
        <v>0</v>
      </c>
      <c r="J110" s="16"/>
      <c r="K110" s="72">
        <f>Lista!L28</f>
        <v>0</v>
      </c>
      <c r="L110" s="63">
        <f>Lista!M28</f>
        <v>0</v>
      </c>
      <c r="M110" s="20">
        <v>0</v>
      </c>
      <c r="N110" s="19">
        <v>0</v>
      </c>
      <c r="O110" s="8">
        <f t="shared" si="139"/>
        <v>0</v>
      </c>
      <c r="P110" s="24">
        <f t="shared" si="140"/>
        <v>0</v>
      </c>
      <c r="Q110" s="24">
        <f t="shared" si="141"/>
        <v>0</v>
      </c>
      <c r="R110" s="66"/>
    </row>
    <row r="111" spans="1:18" x14ac:dyDescent="0.25">
      <c r="A111" s="9" t="str">
        <f>Lista!A29</f>
        <v>3.</v>
      </c>
      <c r="B111" s="59" t="str">
        <f>Lista!B29</f>
        <v>pow. 1000g do 2000g</v>
      </c>
      <c r="C111" s="69">
        <f>Lista!I29</f>
        <v>0</v>
      </c>
      <c r="D111" s="60">
        <f>Lista!J29</f>
        <v>0</v>
      </c>
      <c r="E111" s="20">
        <v>0</v>
      </c>
      <c r="F111" s="19">
        <v>0</v>
      </c>
      <c r="G111" s="8">
        <f t="shared" si="136"/>
        <v>0</v>
      </c>
      <c r="H111" s="24">
        <f t="shared" si="137"/>
        <v>0</v>
      </c>
      <c r="I111" s="24">
        <f t="shared" si="138"/>
        <v>0</v>
      </c>
      <c r="J111" s="16"/>
      <c r="K111" s="72">
        <f>Lista!L29</f>
        <v>0</v>
      </c>
      <c r="L111" s="63">
        <f>Lista!M29</f>
        <v>0</v>
      </c>
      <c r="M111" s="20">
        <v>0</v>
      </c>
      <c r="N111" s="19">
        <v>0</v>
      </c>
      <c r="O111" s="8">
        <f t="shared" si="139"/>
        <v>0</v>
      </c>
      <c r="P111" s="24">
        <f t="shared" si="140"/>
        <v>0</v>
      </c>
      <c r="Q111" s="24">
        <f t="shared" si="141"/>
        <v>0</v>
      </c>
      <c r="R111" s="66"/>
    </row>
    <row r="112" spans="1:18" ht="15" customHeight="1" x14ac:dyDescent="0.25">
      <c r="A112" s="3" t="str">
        <f>Lista!A30</f>
        <v>VII</v>
      </c>
      <c r="B112" s="80" t="str">
        <f>Lista!B30</f>
        <v>Paczki ekonomiczne w obrocie krajowym</v>
      </c>
      <c r="C112" s="81"/>
      <c r="D112" s="81"/>
      <c r="E112" s="81"/>
      <c r="F112" s="81"/>
      <c r="G112" s="81"/>
      <c r="H112" s="81"/>
      <c r="I112" s="82"/>
      <c r="J112" s="11"/>
      <c r="K112" s="2"/>
      <c r="L112" s="1"/>
      <c r="M112" s="1"/>
      <c r="N112" s="1"/>
      <c r="O112" s="1"/>
      <c r="P112" s="1"/>
      <c r="Q112" s="1"/>
      <c r="R112" s="66"/>
    </row>
    <row r="113" spans="1:18" ht="15" customHeight="1" x14ac:dyDescent="0.25">
      <c r="A113" s="9" t="str">
        <f>Lista!A31</f>
        <v>1.</v>
      </c>
      <c r="B113" s="59" t="str">
        <f>Lista!B31</f>
        <v>do 1kg</v>
      </c>
      <c r="C113" s="69">
        <f>Lista!I31</f>
        <v>0</v>
      </c>
      <c r="D113" s="60">
        <f>Lista!J31</f>
        <v>0</v>
      </c>
      <c r="E113" s="20">
        <v>0</v>
      </c>
      <c r="F113" s="19">
        <v>0</v>
      </c>
      <c r="G113" s="8">
        <f t="shared" ref="G113:G116" si="142">F113*(100+E113)%</f>
        <v>0</v>
      </c>
      <c r="H113" s="24">
        <f t="shared" ref="H113:H116" si="143">D113*F113</f>
        <v>0</v>
      </c>
      <c r="I113" s="24">
        <f t="shared" ref="I113:I116" si="144">D113*G113</f>
        <v>0</v>
      </c>
      <c r="J113" s="16"/>
      <c r="K113" s="72">
        <f>Lista!L31</f>
        <v>0</v>
      </c>
      <c r="L113" s="63">
        <f>Lista!M31</f>
        <v>0</v>
      </c>
      <c r="M113" s="20">
        <v>0</v>
      </c>
      <c r="N113" s="19">
        <v>0</v>
      </c>
      <c r="O113" s="8">
        <f t="shared" ref="O113:O116" si="145">N113*(100+M113)%</f>
        <v>0</v>
      </c>
      <c r="P113" s="24">
        <f t="shared" ref="P113:P116" si="146">L113*N113</f>
        <v>0</v>
      </c>
      <c r="Q113" s="24">
        <f t="shared" ref="Q113:Q116" si="147">L113*O113</f>
        <v>0</v>
      </c>
      <c r="R113" s="66"/>
    </row>
    <row r="114" spans="1:18" x14ac:dyDescent="0.25">
      <c r="A114" s="9" t="str">
        <f>Lista!A32</f>
        <v>2.</v>
      </c>
      <c r="B114" s="59" t="str">
        <f>Lista!B32</f>
        <v>pow. 1kg do 2kg</v>
      </c>
      <c r="C114" s="69">
        <f>Lista!I32</f>
        <v>0</v>
      </c>
      <c r="D114" s="60">
        <f>Lista!J32</f>
        <v>0</v>
      </c>
      <c r="E114" s="20">
        <v>0</v>
      </c>
      <c r="F114" s="19">
        <v>0</v>
      </c>
      <c r="G114" s="8">
        <f t="shared" si="142"/>
        <v>0</v>
      </c>
      <c r="H114" s="24">
        <f t="shared" si="143"/>
        <v>0</v>
      </c>
      <c r="I114" s="24">
        <f t="shared" si="144"/>
        <v>0</v>
      </c>
      <c r="J114" s="16"/>
      <c r="K114" s="72">
        <f>Lista!L32</f>
        <v>0</v>
      </c>
      <c r="L114" s="63">
        <f>Lista!M32</f>
        <v>0</v>
      </c>
      <c r="M114" s="20">
        <v>0</v>
      </c>
      <c r="N114" s="19">
        <v>0</v>
      </c>
      <c r="O114" s="8">
        <f t="shared" si="145"/>
        <v>0</v>
      </c>
      <c r="P114" s="24">
        <f t="shared" si="146"/>
        <v>0</v>
      </c>
      <c r="Q114" s="24">
        <f t="shared" si="147"/>
        <v>0</v>
      </c>
      <c r="R114" s="66"/>
    </row>
    <row r="115" spans="1:18" x14ac:dyDescent="0.25">
      <c r="A115" s="9" t="str">
        <f>Lista!A33</f>
        <v>3.</v>
      </c>
      <c r="B115" s="59" t="str">
        <f>Lista!B33</f>
        <v>pow. 2kg do 5kg</v>
      </c>
      <c r="C115" s="69">
        <f>Lista!I33</f>
        <v>0</v>
      </c>
      <c r="D115" s="60">
        <f>Lista!J33</f>
        <v>0</v>
      </c>
      <c r="E115" s="20">
        <v>0</v>
      </c>
      <c r="F115" s="19">
        <v>0</v>
      </c>
      <c r="G115" s="8">
        <f t="shared" si="142"/>
        <v>0</v>
      </c>
      <c r="H115" s="24">
        <f t="shared" si="143"/>
        <v>0</v>
      </c>
      <c r="I115" s="24">
        <f t="shared" si="144"/>
        <v>0</v>
      </c>
      <c r="J115" s="16"/>
      <c r="K115" s="72">
        <f>Lista!L33</f>
        <v>0</v>
      </c>
      <c r="L115" s="63">
        <f>Lista!M33</f>
        <v>0</v>
      </c>
      <c r="M115" s="20">
        <v>0</v>
      </c>
      <c r="N115" s="19">
        <v>0</v>
      </c>
      <c r="O115" s="8">
        <f t="shared" si="145"/>
        <v>0</v>
      </c>
      <c r="P115" s="24">
        <f t="shared" si="146"/>
        <v>0</v>
      </c>
      <c r="Q115" s="24">
        <f t="shared" si="147"/>
        <v>0</v>
      </c>
      <c r="R115" s="66"/>
    </row>
    <row r="116" spans="1:18" x14ac:dyDescent="0.25">
      <c r="A116" s="9" t="str">
        <f>Lista!A34</f>
        <v>4.</v>
      </c>
      <c r="B116" s="59" t="str">
        <f>Lista!B34</f>
        <v>pow. 5kg do 10kg</v>
      </c>
      <c r="C116" s="69">
        <f>Lista!I34</f>
        <v>0</v>
      </c>
      <c r="D116" s="60">
        <f>Lista!J34</f>
        <v>0</v>
      </c>
      <c r="E116" s="20">
        <v>0</v>
      </c>
      <c r="F116" s="19">
        <v>0</v>
      </c>
      <c r="G116" s="8">
        <f t="shared" si="142"/>
        <v>0</v>
      </c>
      <c r="H116" s="24">
        <f t="shared" si="143"/>
        <v>0</v>
      </c>
      <c r="I116" s="24">
        <f t="shared" si="144"/>
        <v>0</v>
      </c>
      <c r="J116" s="16"/>
      <c r="K116" s="72">
        <f>Lista!L34</f>
        <v>0</v>
      </c>
      <c r="L116" s="63">
        <f>Lista!M34</f>
        <v>0</v>
      </c>
      <c r="M116" s="20">
        <v>0</v>
      </c>
      <c r="N116" s="19">
        <v>0</v>
      </c>
      <c r="O116" s="8">
        <f t="shared" si="145"/>
        <v>0</v>
      </c>
      <c r="P116" s="24">
        <f t="shared" si="146"/>
        <v>0</v>
      </c>
      <c r="Q116" s="24">
        <f t="shared" si="147"/>
        <v>0</v>
      </c>
      <c r="R116" s="66"/>
    </row>
    <row r="117" spans="1:18" ht="15" customHeight="1" x14ac:dyDescent="0.25">
      <c r="A117" s="3" t="str">
        <f>Lista!A35</f>
        <v>VIII</v>
      </c>
      <c r="B117" s="80" t="str">
        <f>Lista!B35</f>
        <v>Paczki priorytetowe w obrocie krajowym</v>
      </c>
      <c r="C117" s="81"/>
      <c r="D117" s="81"/>
      <c r="E117" s="81"/>
      <c r="F117" s="81"/>
      <c r="G117" s="81"/>
      <c r="H117" s="81"/>
      <c r="I117" s="82"/>
      <c r="J117" s="11"/>
      <c r="K117" s="2"/>
      <c r="L117" s="1"/>
      <c r="M117" s="1"/>
      <c r="N117" s="1"/>
      <c r="O117" s="1"/>
      <c r="P117" s="1"/>
      <c r="Q117" s="1"/>
      <c r="R117" s="66"/>
    </row>
    <row r="118" spans="1:18" x14ac:dyDescent="0.25">
      <c r="A118" s="9" t="str">
        <f>Lista!A36</f>
        <v>1.</v>
      </c>
      <c r="B118" s="59" t="str">
        <f>Lista!B36</f>
        <v>do 1kg</v>
      </c>
      <c r="C118" s="69">
        <f>Lista!I36</f>
        <v>0</v>
      </c>
      <c r="D118" s="60">
        <f>Lista!J36</f>
        <v>0</v>
      </c>
      <c r="E118" s="20">
        <v>0</v>
      </c>
      <c r="F118" s="19">
        <v>0</v>
      </c>
      <c r="G118" s="8">
        <f t="shared" ref="G118:G121" si="148">F118*(100+E118)%</f>
        <v>0</v>
      </c>
      <c r="H118" s="24">
        <f t="shared" ref="H118:H121" si="149">D118*F118</f>
        <v>0</v>
      </c>
      <c r="I118" s="24">
        <f t="shared" ref="I118:I121" si="150">D118*G118</f>
        <v>0</v>
      </c>
      <c r="J118" s="16"/>
      <c r="K118" s="72">
        <f>Lista!L36</f>
        <v>0</v>
      </c>
      <c r="L118" s="63">
        <f>Lista!M36</f>
        <v>0</v>
      </c>
      <c r="M118" s="20">
        <v>0</v>
      </c>
      <c r="N118" s="19">
        <v>0</v>
      </c>
      <c r="O118" s="8">
        <f t="shared" ref="O118:O121" si="151">N118*(100+M118)%</f>
        <v>0</v>
      </c>
      <c r="P118" s="24">
        <f t="shared" ref="P118:P121" si="152">L118*N118</f>
        <v>0</v>
      </c>
      <c r="Q118" s="24">
        <f t="shared" ref="Q118:Q121" si="153">L118*O118</f>
        <v>0</v>
      </c>
      <c r="R118" s="66"/>
    </row>
    <row r="119" spans="1:18" x14ac:dyDescent="0.25">
      <c r="A119" s="9" t="str">
        <f>Lista!A37</f>
        <v>2.</v>
      </c>
      <c r="B119" s="59" t="str">
        <f>Lista!B37</f>
        <v>pow. 1kg do 2kg</v>
      </c>
      <c r="C119" s="69">
        <f>Lista!I37</f>
        <v>0</v>
      </c>
      <c r="D119" s="60">
        <f>Lista!J37</f>
        <v>0</v>
      </c>
      <c r="E119" s="20">
        <v>0</v>
      </c>
      <c r="F119" s="19">
        <v>0</v>
      </c>
      <c r="G119" s="8">
        <f t="shared" si="148"/>
        <v>0</v>
      </c>
      <c r="H119" s="24">
        <f t="shared" si="149"/>
        <v>0</v>
      </c>
      <c r="I119" s="24">
        <f t="shared" si="150"/>
        <v>0</v>
      </c>
      <c r="J119" s="16"/>
      <c r="K119" s="72">
        <f>Lista!L37</f>
        <v>0</v>
      </c>
      <c r="L119" s="63">
        <f>Lista!M37</f>
        <v>0</v>
      </c>
      <c r="M119" s="20">
        <v>0</v>
      </c>
      <c r="N119" s="19">
        <v>0</v>
      </c>
      <c r="O119" s="8">
        <f t="shared" si="151"/>
        <v>0</v>
      </c>
      <c r="P119" s="24">
        <f t="shared" si="152"/>
        <v>0</v>
      </c>
      <c r="Q119" s="24">
        <f t="shared" si="153"/>
        <v>0</v>
      </c>
      <c r="R119" s="66"/>
    </row>
    <row r="120" spans="1:18" x14ac:dyDescent="0.25">
      <c r="A120" s="9" t="str">
        <f>Lista!A38</f>
        <v>3.</v>
      </c>
      <c r="B120" s="59" t="str">
        <f>Lista!B38</f>
        <v>pow. 2kg do 5kg</v>
      </c>
      <c r="C120" s="69">
        <f>Lista!I38</f>
        <v>0</v>
      </c>
      <c r="D120" s="60">
        <f>Lista!J38</f>
        <v>0</v>
      </c>
      <c r="E120" s="20">
        <v>0</v>
      </c>
      <c r="F120" s="19">
        <v>0</v>
      </c>
      <c r="G120" s="8">
        <f t="shared" si="148"/>
        <v>0</v>
      </c>
      <c r="H120" s="24">
        <f t="shared" si="149"/>
        <v>0</v>
      </c>
      <c r="I120" s="24">
        <f t="shared" si="150"/>
        <v>0</v>
      </c>
      <c r="J120" s="16"/>
      <c r="K120" s="72">
        <f>Lista!L38</f>
        <v>0</v>
      </c>
      <c r="L120" s="63">
        <f>Lista!M38</f>
        <v>0</v>
      </c>
      <c r="M120" s="20">
        <v>0</v>
      </c>
      <c r="N120" s="19">
        <v>0</v>
      </c>
      <c r="O120" s="8">
        <f t="shared" si="151"/>
        <v>0</v>
      </c>
      <c r="P120" s="24">
        <f t="shared" si="152"/>
        <v>0</v>
      </c>
      <c r="Q120" s="24">
        <f t="shared" si="153"/>
        <v>0</v>
      </c>
      <c r="R120" s="66"/>
    </row>
    <row r="121" spans="1:18" ht="15" customHeight="1" x14ac:dyDescent="0.25">
      <c r="A121" s="9" t="str">
        <f>Lista!A39</f>
        <v>4.</v>
      </c>
      <c r="B121" s="59" t="str">
        <f>Lista!B39</f>
        <v>pow. 5kg do 10kg</v>
      </c>
      <c r="C121" s="69">
        <f>Lista!I39</f>
        <v>0</v>
      </c>
      <c r="D121" s="60">
        <f>Lista!J39</f>
        <v>0</v>
      </c>
      <c r="E121" s="20">
        <v>0</v>
      </c>
      <c r="F121" s="19">
        <v>0</v>
      </c>
      <c r="G121" s="8">
        <f t="shared" si="148"/>
        <v>0</v>
      </c>
      <c r="H121" s="24">
        <f t="shared" si="149"/>
        <v>0</v>
      </c>
      <c r="I121" s="24">
        <f t="shared" si="150"/>
        <v>0</v>
      </c>
      <c r="J121" s="16"/>
      <c r="K121" s="72">
        <f>Lista!L39</f>
        <v>0</v>
      </c>
      <c r="L121" s="63">
        <f>Lista!M39</f>
        <v>0</v>
      </c>
      <c r="M121" s="20">
        <v>0</v>
      </c>
      <c r="N121" s="19">
        <v>0</v>
      </c>
      <c r="O121" s="8">
        <f t="shared" si="151"/>
        <v>0</v>
      </c>
      <c r="P121" s="24">
        <f t="shared" si="152"/>
        <v>0</v>
      </c>
      <c r="Q121" s="24">
        <f t="shared" si="153"/>
        <v>0</v>
      </c>
      <c r="R121" s="66"/>
    </row>
    <row r="122" spans="1:18" ht="15" customHeight="1" x14ac:dyDescent="0.25">
      <c r="A122" s="3" t="str">
        <f>Lista!A40</f>
        <v>IX</v>
      </c>
      <c r="B122" s="80" t="str">
        <f>Lista!B40</f>
        <v>Przesyłki listowe ekonomiczne w obrocie zagranicznym strefa A</v>
      </c>
      <c r="C122" s="81"/>
      <c r="D122" s="81"/>
      <c r="E122" s="81"/>
      <c r="F122" s="81"/>
      <c r="G122" s="81"/>
      <c r="H122" s="81"/>
      <c r="I122" s="82"/>
      <c r="J122" s="11"/>
      <c r="K122" s="2"/>
      <c r="L122" s="1"/>
      <c r="M122" s="1"/>
      <c r="N122" s="1"/>
      <c r="O122" s="1"/>
      <c r="P122" s="1"/>
      <c r="Q122" s="1"/>
      <c r="R122" s="66"/>
    </row>
    <row r="123" spans="1:18" x14ac:dyDescent="0.25">
      <c r="A123" s="9" t="str">
        <f>Lista!A41</f>
        <v>1.</v>
      </c>
      <c r="B123" s="59" t="str">
        <f>Lista!B41</f>
        <v>do 350g</v>
      </c>
      <c r="C123" s="69">
        <f>Lista!I41</f>
        <v>0</v>
      </c>
      <c r="D123" s="60">
        <f>Lista!J41</f>
        <v>0</v>
      </c>
      <c r="E123" s="20">
        <v>0</v>
      </c>
      <c r="F123" s="19">
        <v>0</v>
      </c>
      <c r="G123" s="8">
        <f t="shared" ref="G123:G125" si="154">F123*(100+E123)%</f>
        <v>0</v>
      </c>
      <c r="H123" s="24">
        <f t="shared" ref="H123:H125" si="155">D123*F123</f>
        <v>0</v>
      </c>
      <c r="I123" s="24">
        <f t="shared" ref="I123:I125" si="156">D123*G123</f>
        <v>0</v>
      </c>
      <c r="J123" s="16"/>
      <c r="K123" s="72">
        <f>Lista!L41</f>
        <v>0</v>
      </c>
      <c r="L123" s="63">
        <f>Lista!M41</f>
        <v>0</v>
      </c>
      <c r="M123" s="20">
        <v>0</v>
      </c>
      <c r="N123" s="19">
        <v>0</v>
      </c>
      <c r="O123" s="8">
        <f t="shared" ref="O123:O125" si="157">N123*(100+M123)%</f>
        <v>0</v>
      </c>
      <c r="P123" s="24">
        <f t="shared" ref="P123:P125" si="158">L123*N123</f>
        <v>0</v>
      </c>
      <c r="Q123" s="24">
        <f t="shared" ref="Q123:Q125" si="159">L123*O123</f>
        <v>0</v>
      </c>
      <c r="R123" s="66"/>
    </row>
    <row r="124" spans="1:18" x14ac:dyDescent="0.25">
      <c r="A124" s="9" t="str">
        <f>Lista!A42</f>
        <v>2.</v>
      </c>
      <c r="B124" s="59" t="str">
        <f>Lista!B42</f>
        <v>pow. 350g do 1000g</v>
      </c>
      <c r="C124" s="69">
        <f>Lista!I42</f>
        <v>0</v>
      </c>
      <c r="D124" s="60">
        <f>Lista!J42</f>
        <v>0</v>
      </c>
      <c r="E124" s="20">
        <v>0</v>
      </c>
      <c r="F124" s="19">
        <v>0</v>
      </c>
      <c r="G124" s="8">
        <f t="shared" si="154"/>
        <v>0</v>
      </c>
      <c r="H124" s="24">
        <f t="shared" si="155"/>
        <v>0</v>
      </c>
      <c r="I124" s="24">
        <f t="shared" si="156"/>
        <v>0</v>
      </c>
      <c r="J124" s="16"/>
      <c r="K124" s="72">
        <f>Lista!L42</f>
        <v>0</v>
      </c>
      <c r="L124" s="63">
        <f>Lista!M42</f>
        <v>0</v>
      </c>
      <c r="M124" s="20">
        <v>0</v>
      </c>
      <c r="N124" s="19">
        <v>0</v>
      </c>
      <c r="O124" s="8">
        <f t="shared" si="157"/>
        <v>0</v>
      </c>
      <c r="P124" s="24">
        <f t="shared" si="158"/>
        <v>0</v>
      </c>
      <c r="Q124" s="24">
        <f t="shared" si="159"/>
        <v>0</v>
      </c>
      <c r="R124" s="66"/>
    </row>
    <row r="125" spans="1:18" ht="15" customHeight="1" x14ac:dyDescent="0.25">
      <c r="A125" s="9" t="str">
        <f>Lista!A43</f>
        <v>3.</v>
      </c>
      <c r="B125" s="59" t="str">
        <f>Lista!B43</f>
        <v>pow. 1000g do 2000g</v>
      </c>
      <c r="C125" s="69">
        <f>Lista!I43</f>
        <v>0</v>
      </c>
      <c r="D125" s="60">
        <f>Lista!J43</f>
        <v>0</v>
      </c>
      <c r="E125" s="20">
        <v>0</v>
      </c>
      <c r="F125" s="19">
        <v>0</v>
      </c>
      <c r="G125" s="8">
        <f t="shared" si="154"/>
        <v>0</v>
      </c>
      <c r="H125" s="24">
        <f t="shared" si="155"/>
        <v>0</v>
      </c>
      <c r="I125" s="24">
        <f t="shared" si="156"/>
        <v>0</v>
      </c>
      <c r="J125" s="16"/>
      <c r="K125" s="72">
        <f>Lista!L43</f>
        <v>0</v>
      </c>
      <c r="L125" s="63">
        <f>Lista!M43</f>
        <v>0</v>
      </c>
      <c r="M125" s="20">
        <v>0</v>
      </c>
      <c r="N125" s="19">
        <v>0</v>
      </c>
      <c r="O125" s="8">
        <f t="shared" si="157"/>
        <v>0</v>
      </c>
      <c r="P125" s="24">
        <f t="shared" si="158"/>
        <v>0</v>
      </c>
      <c r="Q125" s="24">
        <f t="shared" si="159"/>
        <v>0</v>
      </c>
      <c r="R125" s="66"/>
    </row>
    <row r="126" spans="1:18" ht="15" customHeight="1" x14ac:dyDescent="0.25">
      <c r="A126" s="3" t="str">
        <f>Lista!A44</f>
        <v>X</v>
      </c>
      <c r="B126" s="80" t="str">
        <f>Lista!B44</f>
        <v>Przesyłki listowe ekonomiczne w obrocie zagranicznym strefa B</v>
      </c>
      <c r="C126" s="81"/>
      <c r="D126" s="81"/>
      <c r="E126" s="81"/>
      <c r="F126" s="81"/>
      <c r="G126" s="81"/>
      <c r="H126" s="81"/>
      <c r="I126" s="82"/>
      <c r="J126" s="11"/>
      <c r="K126" s="2"/>
      <c r="L126" s="1"/>
      <c r="M126" s="1"/>
      <c r="N126" s="1"/>
      <c r="O126" s="1"/>
      <c r="P126" s="1"/>
      <c r="Q126" s="1"/>
      <c r="R126" s="66"/>
    </row>
    <row r="127" spans="1:18" x14ac:dyDescent="0.25">
      <c r="A127" s="9" t="str">
        <f>Lista!A45</f>
        <v>1.</v>
      </c>
      <c r="B127" s="59" t="str">
        <f>Lista!B45</f>
        <v>do 350g</v>
      </c>
      <c r="C127" s="69">
        <f>Lista!I45</f>
        <v>0</v>
      </c>
      <c r="D127" s="60">
        <f>Lista!J45</f>
        <v>0</v>
      </c>
      <c r="E127" s="20">
        <v>0</v>
      </c>
      <c r="F127" s="19">
        <v>0</v>
      </c>
      <c r="G127" s="8">
        <f t="shared" ref="G127:G129" si="160">F127*(100+E127)%</f>
        <v>0</v>
      </c>
      <c r="H127" s="24">
        <f t="shared" ref="H127:H129" si="161">D127*F127</f>
        <v>0</v>
      </c>
      <c r="I127" s="24">
        <f t="shared" ref="I127:I129" si="162">D127*G127</f>
        <v>0</v>
      </c>
      <c r="J127" s="16"/>
      <c r="K127" s="72">
        <f>Lista!L45</f>
        <v>0</v>
      </c>
      <c r="L127" s="63">
        <f>Lista!M45</f>
        <v>0</v>
      </c>
      <c r="M127" s="20">
        <v>0</v>
      </c>
      <c r="N127" s="19">
        <v>0</v>
      </c>
      <c r="O127" s="8">
        <f t="shared" ref="O127:O129" si="163">N127*(100+M127)%</f>
        <v>0</v>
      </c>
      <c r="P127" s="24">
        <f t="shared" ref="P127:P129" si="164">L127*N127</f>
        <v>0</v>
      </c>
      <c r="Q127" s="24">
        <f t="shared" ref="Q127:Q129" si="165">L127*O127</f>
        <v>0</v>
      </c>
      <c r="R127" s="66"/>
    </row>
    <row r="128" spans="1:18" x14ac:dyDescent="0.25">
      <c r="A128" s="9" t="str">
        <f>Lista!A46</f>
        <v>2.</v>
      </c>
      <c r="B128" s="59" t="str">
        <f>Lista!B46</f>
        <v>pow. 350g do 1000g</v>
      </c>
      <c r="C128" s="69">
        <f>Lista!I46</f>
        <v>0</v>
      </c>
      <c r="D128" s="60">
        <f>Lista!J46</f>
        <v>0</v>
      </c>
      <c r="E128" s="20">
        <v>0</v>
      </c>
      <c r="F128" s="19">
        <v>0</v>
      </c>
      <c r="G128" s="8">
        <f t="shared" si="160"/>
        <v>0</v>
      </c>
      <c r="H128" s="24">
        <f t="shared" si="161"/>
        <v>0</v>
      </c>
      <c r="I128" s="24">
        <f t="shared" si="162"/>
        <v>0</v>
      </c>
      <c r="J128" s="16"/>
      <c r="K128" s="72">
        <f>Lista!L46</f>
        <v>0</v>
      </c>
      <c r="L128" s="63">
        <f>Lista!M46</f>
        <v>0</v>
      </c>
      <c r="M128" s="20">
        <v>0</v>
      </c>
      <c r="N128" s="19">
        <v>0</v>
      </c>
      <c r="O128" s="8">
        <f t="shared" si="163"/>
        <v>0</v>
      </c>
      <c r="P128" s="24">
        <f t="shared" si="164"/>
        <v>0</v>
      </c>
      <c r="Q128" s="24">
        <f t="shared" si="165"/>
        <v>0</v>
      </c>
      <c r="R128" s="66"/>
    </row>
    <row r="129" spans="1:18" ht="15" customHeight="1" x14ac:dyDescent="0.25">
      <c r="A129" s="9" t="str">
        <f>Lista!A47</f>
        <v>3.</v>
      </c>
      <c r="B129" s="59" t="str">
        <f>Lista!B47</f>
        <v>pow. 1000g do 2000g</v>
      </c>
      <c r="C129" s="69">
        <f>Lista!I47</f>
        <v>0</v>
      </c>
      <c r="D129" s="60">
        <f>Lista!J47</f>
        <v>0</v>
      </c>
      <c r="E129" s="20">
        <v>0</v>
      </c>
      <c r="F129" s="19">
        <v>0</v>
      </c>
      <c r="G129" s="8">
        <f t="shared" si="160"/>
        <v>0</v>
      </c>
      <c r="H129" s="24">
        <f t="shared" si="161"/>
        <v>0</v>
      </c>
      <c r="I129" s="24">
        <f t="shared" si="162"/>
        <v>0</v>
      </c>
      <c r="J129" s="16"/>
      <c r="K129" s="72">
        <f>Lista!L47</f>
        <v>0</v>
      </c>
      <c r="L129" s="63">
        <f>Lista!M47</f>
        <v>0</v>
      </c>
      <c r="M129" s="20">
        <v>0</v>
      </c>
      <c r="N129" s="19">
        <v>0</v>
      </c>
      <c r="O129" s="8">
        <f t="shared" si="163"/>
        <v>0</v>
      </c>
      <c r="P129" s="24">
        <f t="shared" si="164"/>
        <v>0</v>
      </c>
      <c r="Q129" s="24">
        <f t="shared" si="165"/>
        <v>0</v>
      </c>
      <c r="R129" s="66"/>
    </row>
    <row r="130" spans="1:18" ht="15" customHeight="1" x14ac:dyDescent="0.25">
      <c r="A130" s="3" t="str">
        <f>Lista!A48</f>
        <v>XI</v>
      </c>
      <c r="B130" s="80" t="str">
        <f>Lista!B48</f>
        <v>Przesyłki listowe ekonomiczne w obrocie zagranicznym strefa C</v>
      </c>
      <c r="C130" s="81"/>
      <c r="D130" s="81"/>
      <c r="E130" s="81"/>
      <c r="F130" s="81"/>
      <c r="G130" s="81"/>
      <c r="H130" s="81"/>
      <c r="I130" s="82"/>
      <c r="J130" s="11"/>
      <c r="K130" s="2"/>
      <c r="L130" s="1"/>
      <c r="M130" s="1"/>
      <c r="N130" s="1"/>
      <c r="O130" s="1"/>
      <c r="P130" s="1"/>
      <c r="Q130" s="1"/>
      <c r="R130" s="66"/>
    </row>
    <row r="131" spans="1:18" x14ac:dyDescent="0.25">
      <c r="A131" s="9" t="str">
        <f>Lista!A49</f>
        <v>1.</v>
      </c>
      <c r="B131" s="59" t="str">
        <f>Lista!B49</f>
        <v>do 350g</v>
      </c>
      <c r="C131" s="69">
        <f>Lista!I49</f>
        <v>0</v>
      </c>
      <c r="D131" s="60">
        <f>Lista!J49</f>
        <v>0</v>
      </c>
      <c r="E131" s="20">
        <v>0</v>
      </c>
      <c r="F131" s="19">
        <v>0</v>
      </c>
      <c r="G131" s="8">
        <f t="shared" ref="G131:G133" si="166">F131*(100+E131)%</f>
        <v>0</v>
      </c>
      <c r="H131" s="24">
        <f t="shared" ref="H131:H133" si="167">D131*F131</f>
        <v>0</v>
      </c>
      <c r="I131" s="24">
        <f t="shared" ref="I131:I133" si="168">D131*G131</f>
        <v>0</v>
      </c>
      <c r="J131" s="16"/>
      <c r="K131" s="72">
        <f>Lista!L49</f>
        <v>0</v>
      </c>
      <c r="L131" s="63">
        <f>Lista!M49</f>
        <v>0</v>
      </c>
      <c r="M131" s="20">
        <v>0</v>
      </c>
      <c r="N131" s="19">
        <v>0</v>
      </c>
      <c r="O131" s="8">
        <f t="shared" ref="O131:O133" si="169">N131*(100+M131)%</f>
        <v>0</v>
      </c>
      <c r="P131" s="24">
        <f t="shared" ref="P131:P133" si="170">L131*N131</f>
        <v>0</v>
      </c>
      <c r="Q131" s="24">
        <f t="shared" ref="Q131:Q133" si="171">L131*O131</f>
        <v>0</v>
      </c>
      <c r="R131" s="66"/>
    </row>
    <row r="132" spans="1:18" x14ac:dyDescent="0.25">
      <c r="A132" s="9" t="str">
        <f>Lista!A50</f>
        <v>2.</v>
      </c>
      <c r="B132" s="59" t="str">
        <f>Lista!B50</f>
        <v>pow. 350g do 1000g</v>
      </c>
      <c r="C132" s="69">
        <f>Lista!I50</f>
        <v>0</v>
      </c>
      <c r="D132" s="60">
        <f>Lista!J50</f>
        <v>0</v>
      </c>
      <c r="E132" s="20">
        <v>0</v>
      </c>
      <c r="F132" s="19">
        <v>0</v>
      </c>
      <c r="G132" s="8">
        <f t="shared" si="166"/>
        <v>0</v>
      </c>
      <c r="H132" s="24">
        <f t="shared" si="167"/>
        <v>0</v>
      </c>
      <c r="I132" s="24">
        <f t="shared" si="168"/>
        <v>0</v>
      </c>
      <c r="J132" s="16"/>
      <c r="K132" s="72">
        <f>Lista!L50</f>
        <v>0</v>
      </c>
      <c r="L132" s="63">
        <f>Lista!M50</f>
        <v>0</v>
      </c>
      <c r="M132" s="20">
        <v>0</v>
      </c>
      <c r="N132" s="19">
        <v>0</v>
      </c>
      <c r="O132" s="8">
        <f t="shared" si="169"/>
        <v>0</v>
      </c>
      <c r="P132" s="24">
        <f t="shared" si="170"/>
        <v>0</v>
      </c>
      <c r="Q132" s="24">
        <f t="shared" si="171"/>
        <v>0</v>
      </c>
      <c r="R132" s="66"/>
    </row>
    <row r="133" spans="1:18" x14ac:dyDescent="0.25">
      <c r="A133" s="9" t="str">
        <f>Lista!A51</f>
        <v>3.</v>
      </c>
      <c r="B133" s="59" t="str">
        <f>Lista!B51</f>
        <v>pow. 1000g do 2000g</v>
      </c>
      <c r="C133" s="69">
        <f>Lista!I51</f>
        <v>0</v>
      </c>
      <c r="D133" s="60">
        <f>Lista!J51</f>
        <v>0</v>
      </c>
      <c r="E133" s="20">
        <v>0</v>
      </c>
      <c r="F133" s="19">
        <v>0</v>
      </c>
      <c r="G133" s="8">
        <f t="shared" si="166"/>
        <v>0</v>
      </c>
      <c r="H133" s="24">
        <f t="shared" si="167"/>
        <v>0</v>
      </c>
      <c r="I133" s="24">
        <f t="shared" si="168"/>
        <v>0</v>
      </c>
      <c r="J133" s="16"/>
      <c r="K133" s="72">
        <f>Lista!L51</f>
        <v>0</v>
      </c>
      <c r="L133" s="63">
        <f>Lista!M51</f>
        <v>0</v>
      </c>
      <c r="M133" s="20">
        <v>0</v>
      </c>
      <c r="N133" s="19">
        <v>0</v>
      </c>
      <c r="O133" s="8">
        <f t="shared" si="169"/>
        <v>0</v>
      </c>
      <c r="P133" s="24">
        <f t="shared" si="170"/>
        <v>0</v>
      </c>
      <c r="Q133" s="24">
        <f t="shared" si="171"/>
        <v>0</v>
      </c>
      <c r="R133" s="66"/>
    </row>
    <row r="134" spans="1:18" ht="15" customHeight="1" x14ac:dyDescent="0.25">
      <c r="A134" s="3" t="str">
        <f>Lista!A52</f>
        <v>XII</v>
      </c>
      <c r="B134" s="80" t="str">
        <f>Lista!B52</f>
        <v>Przesyłki listowe ekonomiczne w obrocie zagranicznym strefa D</v>
      </c>
      <c r="C134" s="81"/>
      <c r="D134" s="81"/>
      <c r="E134" s="81"/>
      <c r="F134" s="81"/>
      <c r="G134" s="81"/>
      <c r="H134" s="81"/>
      <c r="I134" s="82"/>
      <c r="J134" s="11"/>
      <c r="K134" s="2"/>
      <c r="L134" s="1"/>
      <c r="M134" s="1"/>
      <c r="N134" s="1"/>
      <c r="O134" s="1"/>
      <c r="P134" s="1"/>
      <c r="Q134" s="1"/>
      <c r="R134" s="66"/>
    </row>
    <row r="135" spans="1:18" x14ac:dyDescent="0.25">
      <c r="A135" s="9" t="str">
        <f>Lista!A53</f>
        <v>1.</v>
      </c>
      <c r="B135" s="59" t="str">
        <f>Lista!B53</f>
        <v>do 350g</v>
      </c>
      <c r="C135" s="69">
        <f>Lista!I53</f>
        <v>0</v>
      </c>
      <c r="D135" s="60">
        <f>Lista!J53</f>
        <v>0</v>
      </c>
      <c r="E135" s="20">
        <v>0</v>
      </c>
      <c r="F135" s="19">
        <v>0</v>
      </c>
      <c r="G135" s="8">
        <f t="shared" ref="G135:G137" si="172">F135*(100+E135)%</f>
        <v>0</v>
      </c>
      <c r="H135" s="24">
        <f t="shared" ref="H135:H137" si="173">D135*F135</f>
        <v>0</v>
      </c>
      <c r="I135" s="24">
        <f t="shared" ref="I135:I137" si="174">D135*G135</f>
        <v>0</v>
      </c>
      <c r="J135" s="16"/>
      <c r="K135" s="72">
        <f>Lista!L53</f>
        <v>0</v>
      </c>
      <c r="L135" s="63">
        <f>Lista!M53</f>
        <v>0</v>
      </c>
      <c r="M135" s="20">
        <v>0</v>
      </c>
      <c r="N135" s="19">
        <v>0</v>
      </c>
      <c r="O135" s="8">
        <f t="shared" ref="O135:O137" si="175">N135*(100+M135)%</f>
        <v>0</v>
      </c>
      <c r="P135" s="24">
        <f t="shared" ref="P135:P137" si="176">L135*N135</f>
        <v>0</v>
      </c>
      <c r="Q135" s="24">
        <f t="shared" ref="Q135:Q137" si="177">L135*O135</f>
        <v>0</v>
      </c>
      <c r="R135" s="66"/>
    </row>
    <row r="136" spans="1:18" x14ac:dyDescent="0.25">
      <c r="A136" s="9" t="str">
        <f>Lista!A54</f>
        <v>2.</v>
      </c>
      <c r="B136" s="59" t="str">
        <f>Lista!B54</f>
        <v>pow. 350g do 1000g</v>
      </c>
      <c r="C136" s="69">
        <f>Lista!I54</f>
        <v>0</v>
      </c>
      <c r="D136" s="60">
        <f>Lista!J54</f>
        <v>0</v>
      </c>
      <c r="E136" s="20">
        <v>0</v>
      </c>
      <c r="F136" s="19">
        <v>0</v>
      </c>
      <c r="G136" s="8">
        <f t="shared" si="172"/>
        <v>0</v>
      </c>
      <c r="H136" s="24">
        <f t="shared" si="173"/>
        <v>0</v>
      </c>
      <c r="I136" s="24">
        <f t="shared" si="174"/>
        <v>0</v>
      </c>
      <c r="J136" s="16"/>
      <c r="K136" s="72">
        <f>Lista!L54</f>
        <v>0</v>
      </c>
      <c r="L136" s="63">
        <f>Lista!M54</f>
        <v>0</v>
      </c>
      <c r="M136" s="20">
        <v>0</v>
      </c>
      <c r="N136" s="19">
        <v>0</v>
      </c>
      <c r="O136" s="8">
        <f t="shared" si="175"/>
        <v>0</v>
      </c>
      <c r="P136" s="24">
        <f t="shared" si="176"/>
        <v>0</v>
      </c>
      <c r="Q136" s="24">
        <f t="shared" si="177"/>
        <v>0</v>
      </c>
      <c r="R136" s="66"/>
    </row>
    <row r="137" spans="1:18" x14ac:dyDescent="0.25">
      <c r="A137" s="9" t="str">
        <f>Lista!A55</f>
        <v>3.</v>
      </c>
      <c r="B137" s="59" t="str">
        <f>Lista!B55</f>
        <v>pow. 1000g do 2000g</v>
      </c>
      <c r="C137" s="69">
        <f>Lista!I55</f>
        <v>0</v>
      </c>
      <c r="D137" s="60">
        <f>Lista!J55</f>
        <v>0</v>
      </c>
      <c r="E137" s="20">
        <v>0</v>
      </c>
      <c r="F137" s="19">
        <v>0</v>
      </c>
      <c r="G137" s="8">
        <f t="shared" si="172"/>
        <v>0</v>
      </c>
      <c r="H137" s="24">
        <f t="shared" si="173"/>
        <v>0</v>
      </c>
      <c r="I137" s="24">
        <f t="shared" si="174"/>
        <v>0</v>
      </c>
      <c r="J137" s="16"/>
      <c r="K137" s="72">
        <f>Lista!L55</f>
        <v>0</v>
      </c>
      <c r="L137" s="63">
        <f>Lista!M55</f>
        <v>0</v>
      </c>
      <c r="M137" s="20">
        <v>0</v>
      </c>
      <c r="N137" s="19">
        <v>0</v>
      </c>
      <c r="O137" s="8">
        <f t="shared" si="175"/>
        <v>0</v>
      </c>
      <c r="P137" s="24">
        <f t="shared" si="176"/>
        <v>0</v>
      </c>
      <c r="Q137" s="24">
        <f t="shared" si="177"/>
        <v>0</v>
      </c>
      <c r="R137" s="66"/>
    </row>
    <row r="138" spans="1:18" ht="15" customHeight="1" x14ac:dyDescent="0.25">
      <c r="A138" s="3" t="str">
        <f>Lista!A56</f>
        <v>XIII</v>
      </c>
      <c r="B138" s="80" t="str">
        <f>Lista!B56</f>
        <v>Przesyłki listowe polecone w obrocie zagranicznym strefa A</v>
      </c>
      <c r="C138" s="81"/>
      <c r="D138" s="81"/>
      <c r="E138" s="81"/>
      <c r="F138" s="81"/>
      <c r="G138" s="81"/>
      <c r="H138" s="81"/>
      <c r="I138" s="82"/>
      <c r="J138" s="11"/>
      <c r="K138" s="2"/>
      <c r="L138" s="1"/>
      <c r="M138" s="1"/>
      <c r="N138" s="1"/>
      <c r="O138" s="1"/>
      <c r="P138" s="1"/>
      <c r="Q138" s="1"/>
      <c r="R138" s="66"/>
    </row>
    <row r="139" spans="1:18" x14ac:dyDescent="0.25">
      <c r="A139" s="9" t="str">
        <f>Lista!A57</f>
        <v>1.</v>
      </c>
      <c r="B139" s="59" t="str">
        <f>Lista!B57</f>
        <v>do 350g</v>
      </c>
      <c r="C139" s="69">
        <f>Lista!I57</f>
        <v>0</v>
      </c>
      <c r="D139" s="60">
        <f>Lista!J57</f>
        <v>0</v>
      </c>
      <c r="E139" s="20">
        <v>0</v>
      </c>
      <c r="F139" s="19">
        <v>0</v>
      </c>
      <c r="G139" s="8">
        <f t="shared" ref="G139:G141" si="178">F139*(100+E139)%</f>
        <v>0</v>
      </c>
      <c r="H139" s="24">
        <f t="shared" ref="H139:H141" si="179">D139*F139</f>
        <v>0</v>
      </c>
      <c r="I139" s="24">
        <f t="shared" ref="I139:I141" si="180">D139*G139</f>
        <v>0</v>
      </c>
      <c r="J139" s="16"/>
      <c r="K139" s="72">
        <f>Lista!L57</f>
        <v>0</v>
      </c>
      <c r="L139" s="63">
        <f>Lista!M57</f>
        <v>0</v>
      </c>
      <c r="M139" s="20">
        <v>0</v>
      </c>
      <c r="N139" s="19">
        <v>0</v>
      </c>
      <c r="O139" s="8">
        <f t="shared" ref="O139:O141" si="181">N139*(100+M139)%</f>
        <v>0</v>
      </c>
      <c r="P139" s="24">
        <f t="shared" ref="P139:P141" si="182">L139*N139</f>
        <v>0</v>
      </c>
      <c r="Q139" s="24">
        <f t="shared" ref="Q139:Q141" si="183">L139*O139</f>
        <v>0</v>
      </c>
      <c r="R139" s="66"/>
    </row>
    <row r="140" spans="1:18" x14ac:dyDescent="0.25">
      <c r="A140" s="9" t="str">
        <f>Lista!A58</f>
        <v>2.</v>
      </c>
      <c r="B140" s="59" t="str">
        <f>Lista!B58</f>
        <v>pow. 350g do 1000g</v>
      </c>
      <c r="C140" s="69">
        <f>Lista!I58</f>
        <v>0</v>
      </c>
      <c r="D140" s="60">
        <f>Lista!J58</f>
        <v>0</v>
      </c>
      <c r="E140" s="20">
        <v>0</v>
      </c>
      <c r="F140" s="19">
        <v>0</v>
      </c>
      <c r="G140" s="8">
        <f t="shared" si="178"/>
        <v>0</v>
      </c>
      <c r="H140" s="24">
        <f t="shared" si="179"/>
        <v>0</v>
      </c>
      <c r="I140" s="24">
        <f t="shared" si="180"/>
        <v>0</v>
      </c>
      <c r="J140" s="16"/>
      <c r="K140" s="72">
        <f>Lista!L58</f>
        <v>0</v>
      </c>
      <c r="L140" s="63">
        <f>Lista!M58</f>
        <v>0</v>
      </c>
      <c r="M140" s="20">
        <v>0</v>
      </c>
      <c r="N140" s="19">
        <v>0</v>
      </c>
      <c r="O140" s="8">
        <f t="shared" si="181"/>
        <v>0</v>
      </c>
      <c r="P140" s="24">
        <f t="shared" si="182"/>
        <v>0</v>
      </c>
      <c r="Q140" s="24">
        <f t="shared" si="183"/>
        <v>0</v>
      </c>
      <c r="R140" s="66"/>
    </row>
    <row r="141" spans="1:18" x14ac:dyDescent="0.25">
      <c r="A141" s="9" t="str">
        <f>Lista!A59</f>
        <v>3.</v>
      </c>
      <c r="B141" s="59" t="str">
        <f>Lista!B59</f>
        <v>pow. 1000g do 2000g</v>
      </c>
      <c r="C141" s="69">
        <f>Lista!I59</f>
        <v>0</v>
      </c>
      <c r="D141" s="60">
        <f>Lista!J59</f>
        <v>0</v>
      </c>
      <c r="E141" s="20">
        <v>0</v>
      </c>
      <c r="F141" s="19">
        <v>0</v>
      </c>
      <c r="G141" s="8">
        <f t="shared" si="178"/>
        <v>0</v>
      </c>
      <c r="H141" s="24">
        <f t="shared" si="179"/>
        <v>0</v>
      </c>
      <c r="I141" s="24">
        <f t="shared" si="180"/>
        <v>0</v>
      </c>
      <c r="J141" s="16"/>
      <c r="K141" s="72">
        <f>Lista!L59</f>
        <v>0</v>
      </c>
      <c r="L141" s="63">
        <f>Lista!M59</f>
        <v>0</v>
      </c>
      <c r="M141" s="20">
        <v>0</v>
      </c>
      <c r="N141" s="19">
        <v>0</v>
      </c>
      <c r="O141" s="8">
        <f t="shared" si="181"/>
        <v>0</v>
      </c>
      <c r="P141" s="24">
        <f t="shared" si="182"/>
        <v>0</v>
      </c>
      <c r="Q141" s="24">
        <f t="shared" si="183"/>
        <v>0</v>
      </c>
      <c r="R141" s="66"/>
    </row>
    <row r="142" spans="1:18" ht="15" customHeight="1" x14ac:dyDescent="0.25">
      <c r="A142" s="3" t="str">
        <f>Lista!A60</f>
        <v>XIV</v>
      </c>
      <c r="B142" s="80" t="str">
        <f>Lista!B60</f>
        <v>Przesyłki listowe polecone w obrocie zagranicznym strefa B</v>
      </c>
      <c r="C142" s="81"/>
      <c r="D142" s="81"/>
      <c r="E142" s="81"/>
      <c r="F142" s="81"/>
      <c r="G142" s="81"/>
      <c r="H142" s="81"/>
      <c r="I142" s="82"/>
      <c r="J142" s="11"/>
      <c r="K142" s="2"/>
      <c r="L142" s="1"/>
      <c r="M142" s="1"/>
      <c r="N142" s="1"/>
      <c r="O142" s="1"/>
      <c r="P142" s="1"/>
      <c r="Q142" s="1"/>
      <c r="R142" s="66"/>
    </row>
    <row r="143" spans="1:18" x14ac:dyDescent="0.25">
      <c r="A143" s="9" t="str">
        <f>Lista!A61</f>
        <v>1.</v>
      </c>
      <c r="B143" s="59" t="str">
        <f>Lista!B61</f>
        <v>do 350g</v>
      </c>
      <c r="C143" s="69">
        <f>Lista!I61</f>
        <v>0</v>
      </c>
      <c r="D143" s="60">
        <f>Lista!J61</f>
        <v>0</v>
      </c>
      <c r="E143" s="20">
        <v>0</v>
      </c>
      <c r="F143" s="19">
        <v>0</v>
      </c>
      <c r="G143" s="8">
        <f t="shared" ref="G143:G145" si="184">F143*(100+E143)%</f>
        <v>0</v>
      </c>
      <c r="H143" s="24">
        <f t="shared" ref="H143:H145" si="185">D143*F143</f>
        <v>0</v>
      </c>
      <c r="I143" s="24">
        <f t="shared" ref="I143:I145" si="186">D143*G143</f>
        <v>0</v>
      </c>
      <c r="J143" s="16"/>
      <c r="K143" s="72">
        <f>Lista!L61</f>
        <v>0</v>
      </c>
      <c r="L143" s="63">
        <f>Lista!M61</f>
        <v>0</v>
      </c>
      <c r="M143" s="20">
        <v>0</v>
      </c>
      <c r="N143" s="19">
        <v>0</v>
      </c>
      <c r="O143" s="8">
        <f t="shared" ref="O143:O145" si="187">N143*(100+M143)%</f>
        <v>0</v>
      </c>
      <c r="P143" s="24">
        <f t="shared" ref="P143:P145" si="188">L143*N143</f>
        <v>0</v>
      </c>
      <c r="Q143" s="24">
        <f t="shared" ref="Q143:Q145" si="189">L143*O143</f>
        <v>0</v>
      </c>
      <c r="R143" s="66"/>
    </row>
    <row r="144" spans="1:18" x14ac:dyDescent="0.25">
      <c r="A144" s="9" t="str">
        <f>Lista!A62</f>
        <v>2.</v>
      </c>
      <c r="B144" s="59" t="str">
        <f>Lista!B62</f>
        <v>pow. 350g do 1000g</v>
      </c>
      <c r="C144" s="69">
        <f>Lista!I62</f>
        <v>0</v>
      </c>
      <c r="D144" s="60">
        <f>Lista!J62</f>
        <v>0</v>
      </c>
      <c r="E144" s="20">
        <v>0</v>
      </c>
      <c r="F144" s="19">
        <v>0</v>
      </c>
      <c r="G144" s="8">
        <f t="shared" si="184"/>
        <v>0</v>
      </c>
      <c r="H144" s="24">
        <f t="shared" si="185"/>
        <v>0</v>
      </c>
      <c r="I144" s="24">
        <f t="shared" si="186"/>
        <v>0</v>
      </c>
      <c r="J144" s="16"/>
      <c r="K144" s="72">
        <f>Lista!L62</f>
        <v>0</v>
      </c>
      <c r="L144" s="63">
        <f>Lista!M62</f>
        <v>0</v>
      </c>
      <c r="M144" s="20">
        <v>0</v>
      </c>
      <c r="N144" s="19">
        <v>0</v>
      </c>
      <c r="O144" s="8">
        <f t="shared" si="187"/>
        <v>0</v>
      </c>
      <c r="P144" s="24">
        <f t="shared" si="188"/>
        <v>0</v>
      </c>
      <c r="Q144" s="24">
        <f t="shared" si="189"/>
        <v>0</v>
      </c>
      <c r="R144" s="66"/>
    </row>
    <row r="145" spans="1:18" x14ac:dyDescent="0.25">
      <c r="A145" s="9" t="str">
        <f>Lista!A63</f>
        <v>3.</v>
      </c>
      <c r="B145" s="59" t="str">
        <f>Lista!B63</f>
        <v>pow. 1000g do 2000g</v>
      </c>
      <c r="C145" s="69">
        <f>Lista!I63</f>
        <v>0</v>
      </c>
      <c r="D145" s="60">
        <f>Lista!J63</f>
        <v>0</v>
      </c>
      <c r="E145" s="20">
        <v>0</v>
      </c>
      <c r="F145" s="19">
        <v>0</v>
      </c>
      <c r="G145" s="8">
        <f t="shared" si="184"/>
        <v>0</v>
      </c>
      <c r="H145" s="24">
        <f t="shared" si="185"/>
        <v>0</v>
      </c>
      <c r="I145" s="24">
        <f t="shared" si="186"/>
        <v>0</v>
      </c>
      <c r="J145" s="16"/>
      <c r="K145" s="72">
        <f>Lista!L63</f>
        <v>0</v>
      </c>
      <c r="L145" s="63">
        <f>Lista!M63</f>
        <v>0</v>
      </c>
      <c r="M145" s="20">
        <v>0</v>
      </c>
      <c r="N145" s="19">
        <v>0</v>
      </c>
      <c r="O145" s="8">
        <f t="shared" si="187"/>
        <v>0</v>
      </c>
      <c r="P145" s="24">
        <f t="shared" si="188"/>
        <v>0</v>
      </c>
      <c r="Q145" s="24">
        <f t="shared" si="189"/>
        <v>0</v>
      </c>
      <c r="R145" s="66"/>
    </row>
    <row r="146" spans="1:18" ht="15" customHeight="1" x14ac:dyDescent="0.25">
      <c r="A146" s="3" t="str">
        <f>Lista!A64</f>
        <v>XV</v>
      </c>
      <c r="B146" s="80" t="str">
        <f>Lista!B64</f>
        <v>Przesyłki listowe polecone w obrocie zagranicznym strefa C</v>
      </c>
      <c r="C146" s="81"/>
      <c r="D146" s="81"/>
      <c r="E146" s="81"/>
      <c r="F146" s="81"/>
      <c r="G146" s="81"/>
      <c r="H146" s="81"/>
      <c r="I146" s="82"/>
      <c r="J146" s="11"/>
      <c r="K146" s="2"/>
      <c r="L146" s="1"/>
      <c r="M146" s="1"/>
      <c r="N146" s="1"/>
      <c r="O146" s="1"/>
      <c r="P146" s="1"/>
      <c r="Q146" s="1"/>
      <c r="R146" s="66"/>
    </row>
    <row r="147" spans="1:18" x14ac:dyDescent="0.25">
      <c r="A147" s="9" t="str">
        <f>Lista!A65</f>
        <v>1.</v>
      </c>
      <c r="B147" s="59" t="str">
        <f>Lista!B65</f>
        <v>do 350g</v>
      </c>
      <c r="C147" s="69">
        <f>Lista!I65</f>
        <v>0</v>
      </c>
      <c r="D147" s="60">
        <f>Lista!J65</f>
        <v>0</v>
      </c>
      <c r="E147" s="20">
        <v>0</v>
      </c>
      <c r="F147" s="19">
        <v>0</v>
      </c>
      <c r="G147" s="8">
        <f t="shared" ref="G147:G149" si="190">F147*(100+E147)%</f>
        <v>0</v>
      </c>
      <c r="H147" s="24">
        <f t="shared" ref="H147:H149" si="191">D147*F147</f>
        <v>0</v>
      </c>
      <c r="I147" s="24">
        <f t="shared" ref="I147:I149" si="192">D147*G147</f>
        <v>0</v>
      </c>
      <c r="J147" s="16"/>
      <c r="K147" s="72">
        <f>Lista!L65</f>
        <v>0</v>
      </c>
      <c r="L147" s="63">
        <f>Lista!M65</f>
        <v>0</v>
      </c>
      <c r="M147" s="20">
        <v>0</v>
      </c>
      <c r="N147" s="19">
        <v>0</v>
      </c>
      <c r="O147" s="8">
        <f t="shared" ref="O147:O149" si="193">N147*(100+M147)%</f>
        <v>0</v>
      </c>
      <c r="P147" s="24">
        <f t="shared" ref="P147:P149" si="194">L147*N147</f>
        <v>0</v>
      </c>
      <c r="Q147" s="24">
        <f t="shared" ref="Q147:Q149" si="195">L147*O147</f>
        <v>0</v>
      </c>
      <c r="R147" s="66"/>
    </row>
    <row r="148" spans="1:18" x14ac:dyDescent="0.25">
      <c r="A148" s="9" t="str">
        <f>Lista!A66</f>
        <v>2.</v>
      </c>
      <c r="B148" s="59" t="str">
        <f>Lista!B66</f>
        <v>pow. 350g do 1000g</v>
      </c>
      <c r="C148" s="69">
        <f>Lista!I66</f>
        <v>0</v>
      </c>
      <c r="D148" s="60">
        <f>Lista!J66</f>
        <v>0</v>
      </c>
      <c r="E148" s="20">
        <v>0</v>
      </c>
      <c r="F148" s="19">
        <v>0</v>
      </c>
      <c r="G148" s="8">
        <f t="shared" si="190"/>
        <v>0</v>
      </c>
      <c r="H148" s="24">
        <f t="shared" si="191"/>
        <v>0</v>
      </c>
      <c r="I148" s="24">
        <f t="shared" si="192"/>
        <v>0</v>
      </c>
      <c r="J148" s="16"/>
      <c r="K148" s="72">
        <f>Lista!L66</f>
        <v>0</v>
      </c>
      <c r="L148" s="63">
        <f>Lista!M66</f>
        <v>0</v>
      </c>
      <c r="M148" s="20">
        <v>0</v>
      </c>
      <c r="N148" s="19">
        <v>0</v>
      </c>
      <c r="O148" s="8">
        <f t="shared" si="193"/>
        <v>0</v>
      </c>
      <c r="P148" s="24">
        <f t="shared" si="194"/>
        <v>0</v>
      </c>
      <c r="Q148" s="24">
        <f t="shared" si="195"/>
        <v>0</v>
      </c>
      <c r="R148" s="66"/>
    </row>
    <row r="149" spans="1:18" x14ac:dyDescent="0.25">
      <c r="A149" s="9" t="str">
        <f>Lista!A67</f>
        <v>3.</v>
      </c>
      <c r="B149" s="59" t="str">
        <f>Lista!B67</f>
        <v>pow. 1000g do 2000g</v>
      </c>
      <c r="C149" s="69">
        <f>Lista!I67</f>
        <v>0</v>
      </c>
      <c r="D149" s="60">
        <f>Lista!J67</f>
        <v>0</v>
      </c>
      <c r="E149" s="20">
        <v>0</v>
      </c>
      <c r="F149" s="19">
        <v>0</v>
      </c>
      <c r="G149" s="8">
        <f t="shared" si="190"/>
        <v>0</v>
      </c>
      <c r="H149" s="24">
        <f t="shared" si="191"/>
        <v>0</v>
      </c>
      <c r="I149" s="24">
        <f t="shared" si="192"/>
        <v>0</v>
      </c>
      <c r="J149" s="16"/>
      <c r="K149" s="72">
        <f>Lista!L67</f>
        <v>0</v>
      </c>
      <c r="L149" s="63">
        <f>Lista!M67</f>
        <v>0</v>
      </c>
      <c r="M149" s="20">
        <v>0</v>
      </c>
      <c r="N149" s="19">
        <v>0</v>
      </c>
      <c r="O149" s="8">
        <f t="shared" si="193"/>
        <v>0</v>
      </c>
      <c r="P149" s="24">
        <f t="shared" si="194"/>
        <v>0</v>
      </c>
      <c r="Q149" s="24">
        <f t="shared" si="195"/>
        <v>0</v>
      </c>
      <c r="R149" s="66"/>
    </row>
    <row r="150" spans="1:18" ht="15" customHeight="1" x14ac:dyDescent="0.25">
      <c r="A150" s="3" t="str">
        <f>Lista!A68</f>
        <v>XVI</v>
      </c>
      <c r="B150" s="80" t="str">
        <f>Lista!B68</f>
        <v>Przesyłki listowe polecone w obrocie zagranicznym strefa D</v>
      </c>
      <c r="C150" s="81"/>
      <c r="D150" s="81"/>
      <c r="E150" s="81"/>
      <c r="F150" s="81"/>
      <c r="G150" s="81"/>
      <c r="H150" s="81"/>
      <c r="I150" s="82"/>
      <c r="J150" s="11"/>
      <c r="K150" s="2"/>
      <c r="L150" s="1"/>
      <c r="M150" s="1"/>
      <c r="N150" s="1"/>
      <c r="O150" s="1"/>
      <c r="P150" s="1"/>
      <c r="Q150" s="1"/>
      <c r="R150" s="66"/>
    </row>
    <row r="151" spans="1:18" x14ac:dyDescent="0.25">
      <c r="A151" s="9" t="str">
        <f>Lista!A69</f>
        <v>1.</v>
      </c>
      <c r="B151" s="59" t="str">
        <f>Lista!B69</f>
        <v>do 350g</v>
      </c>
      <c r="C151" s="69">
        <f>Lista!I69</f>
        <v>0</v>
      </c>
      <c r="D151" s="60">
        <f>Lista!J69</f>
        <v>0</v>
      </c>
      <c r="E151" s="20">
        <v>0</v>
      </c>
      <c r="F151" s="19">
        <v>0</v>
      </c>
      <c r="G151" s="8">
        <f t="shared" ref="G151:G153" si="196">F151*(100+E151)%</f>
        <v>0</v>
      </c>
      <c r="H151" s="24">
        <f t="shared" ref="H151:H153" si="197">D151*F151</f>
        <v>0</v>
      </c>
      <c r="I151" s="24">
        <f t="shared" ref="I151:I153" si="198">D151*G151</f>
        <v>0</v>
      </c>
      <c r="J151" s="16"/>
      <c r="K151" s="72">
        <f>Lista!L69</f>
        <v>0</v>
      </c>
      <c r="L151" s="63">
        <f>Lista!M69</f>
        <v>0</v>
      </c>
      <c r="M151" s="20">
        <v>0</v>
      </c>
      <c r="N151" s="19">
        <v>0</v>
      </c>
      <c r="O151" s="8">
        <f t="shared" ref="O151:O153" si="199">N151*(100+M151)%</f>
        <v>0</v>
      </c>
      <c r="P151" s="24">
        <f t="shared" ref="P151:P153" si="200">L151*N151</f>
        <v>0</v>
      </c>
      <c r="Q151" s="24">
        <f t="shared" ref="Q151:Q153" si="201">L151*O151</f>
        <v>0</v>
      </c>
      <c r="R151" s="66"/>
    </row>
    <row r="152" spans="1:18" x14ac:dyDescent="0.25">
      <c r="A152" s="9" t="str">
        <f>Lista!A70</f>
        <v>2.</v>
      </c>
      <c r="B152" s="59" t="str">
        <f>Lista!B70</f>
        <v>pow. 350g do 1000g</v>
      </c>
      <c r="C152" s="69">
        <f>Lista!I70</f>
        <v>0</v>
      </c>
      <c r="D152" s="60">
        <f>Lista!J70</f>
        <v>0</v>
      </c>
      <c r="E152" s="20">
        <v>0</v>
      </c>
      <c r="F152" s="19">
        <v>0</v>
      </c>
      <c r="G152" s="8">
        <f t="shared" si="196"/>
        <v>0</v>
      </c>
      <c r="H152" s="24">
        <f t="shared" si="197"/>
        <v>0</v>
      </c>
      <c r="I152" s="24">
        <f t="shared" si="198"/>
        <v>0</v>
      </c>
      <c r="J152" s="16"/>
      <c r="K152" s="72">
        <f>Lista!L70</f>
        <v>0</v>
      </c>
      <c r="L152" s="63">
        <f>Lista!M70</f>
        <v>0</v>
      </c>
      <c r="M152" s="20">
        <v>0</v>
      </c>
      <c r="N152" s="19">
        <v>0</v>
      </c>
      <c r="O152" s="8">
        <f t="shared" si="199"/>
        <v>0</v>
      </c>
      <c r="P152" s="24">
        <f t="shared" si="200"/>
        <v>0</v>
      </c>
      <c r="Q152" s="24">
        <f t="shared" si="201"/>
        <v>0</v>
      </c>
      <c r="R152" s="66"/>
    </row>
    <row r="153" spans="1:18" x14ac:dyDescent="0.25">
      <c r="A153" s="9" t="str">
        <f>Lista!A71</f>
        <v>3.</v>
      </c>
      <c r="B153" s="59" t="str">
        <f>Lista!B71</f>
        <v>pow. 1000g do 2000g</v>
      </c>
      <c r="C153" s="69">
        <f>Lista!I71</f>
        <v>0</v>
      </c>
      <c r="D153" s="60">
        <f>Lista!J71</f>
        <v>0</v>
      </c>
      <c r="E153" s="20">
        <v>0</v>
      </c>
      <c r="F153" s="19">
        <v>0</v>
      </c>
      <c r="G153" s="8">
        <f t="shared" si="196"/>
        <v>0</v>
      </c>
      <c r="H153" s="24">
        <f t="shared" si="197"/>
        <v>0</v>
      </c>
      <c r="I153" s="24">
        <f t="shared" si="198"/>
        <v>0</v>
      </c>
      <c r="J153" s="16"/>
      <c r="K153" s="72">
        <f>Lista!L71</f>
        <v>0</v>
      </c>
      <c r="L153" s="63">
        <f>Lista!M71</f>
        <v>0</v>
      </c>
      <c r="M153" s="20">
        <v>0</v>
      </c>
      <c r="N153" s="19">
        <v>0</v>
      </c>
      <c r="O153" s="8">
        <f t="shared" si="199"/>
        <v>0</v>
      </c>
      <c r="P153" s="24">
        <f t="shared" si="200"/>
        <v>0</v>
      </c>
      <c r="Q153" s="24">
        <f t="shared" si="201"/>
        <v>0</v>
      </c>
      <c r="R153" s="66"/>
    </row>
    <row r="154" spans="1:18" ht="15" customHeight="1" x14ac:dyDescent="0.25">
      <c r="A154" s="3" t="str">
        <f>Lista!A72</f>
        <v>XVII</v>
      </c>
      <c r="B154" s="80" t="str">
        <f>Lista!B72</f>
        <v>Paczki ekonomiczne w obrocie zagranicznym</v>
      </c>
      <c r="C154" s="81"/>
      <c r="D154" s="81"/>
      <c r="E154" s="81"/>
      <c r="F154" s="81"/>
      <c r="G154" s="81"/>
      <c r="H154" s="81"/>
      <c r="I154" s="82"/>
      <c r="J154" s="11"/>
      <c r="K154" s="2"/>
      <c r="L154" s="1"/>
      <c r="M154" s="1"/>
      <c r="N154" s="1"/>
      <c r="O154" s="1"/>
      <c r="P154" s="1"/>
      <c r="Q154" s="1"/>
      <c r="R154" s="66"/>
    </row>
    <row r="155" spans="1:18" x14ac:dyDescent="0.25">
      <c r="A155" s="9" t="str">
        <f>Lista!A73</f>
        <v>1.</v>
      </c>
      <c r="B155" s="59" t="str">
        <f>Lista!B73</f>
        <v>do 1kg</v>
      </c>
      <c r="C155" s="69">
        <f>Lista!I73</f>
        <v>0</v>
      </c>
      <c r="D155" s="60">
        <f>Lista!J73</f>
        <v>0</v>
      </c>
      <c r="E155" s="20">
        <v>0</v>
      </c>
      <c r="F155" s="19">
        <v>0</v>
      </c>
      <c r="G155" s="8">
        <f t="shared" ref="G155:G158" si="202">F155*(100+E155)%</f>
        <v>0</v>
      </c>
      <c r="H155" s="24">
        <f t="shared" ref="H155:H158" si="203">D155*F155</f>
        <v>0</v>
      </c>
      <c r="I155" s="24">
        <f t="shared" ref="I155:I158" si="204">D155*G155</f>
        <v>0</v>
      </c>
      <c r="J155" s="16"/>
      <c r="K155" s="72">
        <f>Lista!L73</f>
        <v>0</v>
      </c>
      <c r="L155" s="63">
        <f>Lista!M73</f>
        <v>0</v>
      </c>
      <c r="M155" s="20">
        <v>0</v>
      </c>
      <c r="N155" s="19">
        <v>0</v>
      </c>
      <c r="O155" s="8">
        <f t="shared" ref="O155:O158" si="205">N155*(100+M155)%</f>
        <v>0</v>
      </c>
      <c r="P155" s="24">
        <f t="shared" ref="P155:P158" si="206">L155*N155</f>
        <v>0</v>
      </c>
      <c r="Q155" s="24">
        <f t="shared" ref="Q155:Q158" si="207">L155*O155</f>
        <v>0</v>
      </c>
      <c r="R155" s="66"/>
    </row>
    <row r="156" spans="1:18" x14ac:dyDescent="0.25">
      <c r="A156" s="9" t="str">
        <f>Lista!A74</f>
        <v>2.</v>
      </c>
      <c r="B156" s="59" t="str">
        <f>Lista!B74</f>
        <v>pow. 1kg do 2kg</v>
      </c>
      <c r="C156" s="69">
        <f>Lista!I74</f>
        <v>0</v>
      </c>
      <c r="D156" s="60">
        <f>Lista!J74</f>
        <v>0</v>
      </c>
      <c r="E156" s="20">
        <v>0</v>
      </c>
      <c r="F156" s="19">
        <v>0</v>
      </c>
      <c r="G156" s="8">
        <f t="shared" si="202"/>
        <v>0</v>
      </c>
      <c r="H156" s="24">
        <f t="shared" si="203"/>
        <v>0</v>
      </c>
      <c r="I156" s="24">
        <f t="shared" si="204"/>
        <v>0</v>
      </c>
      <c r="J156" s="16"/>
      <c r="K156" s="72">
        <f>Lista!L74</f>
        <v>0</v>
      </c>
      <c r="L156" s="63">
        <f>Lista!M74</f>
        <v>0</v>
      </c>
      <c r="M156" s="20">
        <v>0</v>
      </c>
      <c r="N156" s="19">
        <v>0</v>
      </c>
      <c r="O156" s="8">
        <f t="shared" si="205"/>
        <v>0</v>
      </c>
      <c r="P156" s="24">
        <f t="shared" si="206"/>
        <v>0</v>
      </c>
      <c r="Q156" s="24">
        <f t="shared" si="207"/>
        <v>0</v>
      </c>
      <c r="R156" s="66"/>
    </row>
    <row r="157" spans="1:18" x14ac:dyDescent="0.25">
      <c r="A157" s="9" t="str">
        <f>Lista!A75</f>
        <v>3.</v>
      </c>
      <c r="B157" s="59" t="str">
        <f>Lista!B75</f>
        <v>pow. 2kg do 5kg</v>
      </c>
      <c r="C157" s="69">
        <f>Lista!I75</f>
        <v>0</v>
      </c>
      <c r="D157" s="60">
        <f>Lista!J75</f>
        <v>0</v>
      </c>
      <c r="E157" s="20">
        <v>0</v>
      </c>
      <c r="F157" s="19">
        <v>0</v>
      </c>
      <c r="G157" s="8">
        <f t="shared" si="202"/>
        <v>0</v>
      </c>
      <c r="H157" s="24">
        <f t="shared" si="203"/>
        <v>0</v>
      </c>
      <c r="I157" s="24">
        <f t="shared" si="204"/>
        <v>0</v>
      </c>
      <c r="J157" s="16"/>
      <c r="K157" s="72">
        <f>Lista!L75</f>
        <v>0</v>
      </c>
      <c r="L157" s="63">
        <f>Lista!M75</f>
        <v>0</v>
      </c>
      <c r="M157" s="20">
        <v>0</v>
      </c>
      <c r="N157" s="19">
        <v>0</v>
      </c>
      <c r="O157" s="8">
        <f t="shared" si="205"/>
        <v>0</v>
      </c>
      <c r="P157" s="24">
        <f t="shared" si="206"/>
        <v>0</v>
      </c>
      <c r="Q157" s="24">
        <f t="shared" si="207"/>
        <v>0</v>
      </c>
      <c r="R157" s="66"/>
    </row>
    <row r="158" spans="1:18" x14ac:dyDescent="0.25">
      <c r="A158" s="9" t="str">
        <f>Lista!A76</f>
        <v>4.</v>
      </c>
      <c r="B158" s="59" t="str">
        <f>Lista!B76</f>
        <v>pow. 5kg do 10kg</v>
      </c>
      <c r="C158" s="69">
        <f>Lista!I76</f>
        <v>0</v>
      </c>
      <c r="D158" s="60">
        <f>Lista!J76</f>
        <v>0</v>
      </c>
      <c r="E158" s="20">
        <v>0</v>
      </c>
      <c r="F158" s="19">
        <v>0</v>
      </c>
      <c r="G158" s="8">
        <f t="shared" si="202"/>
        <v>0</v>
      </c>
      <c r="H158" s="24">
        <f t="shared" si="203"/>
        <v>0</v>
      </c>
      <c r="I158" s="24">
        <f t="shared" si="204"/>
        <v>0</v>
      </c>
      <c r="J158" s="16"/>
      <c r="K158" s="72">
        <f>Lista!L76</f>
        <v>0</v>
      </c>
      <c r="L158" s="63">
        <f>Lista!M76</f>
        <v>0</v>
      </c>
      <c r="M158" s="20">
        <v>0</v>
      </c>
      <c r="N158" s="19">
        <v>0</v>
      </c>
      <c r="O158" s="8">
        <f t="shared" si="205"/>
        <v>0</v>
      </c>
      <c r="P158" s="24">
        <f t="shared" si="206"/>
        <v>0</v>
      </c>
      <c r="Q158" s="24">
        <f t="shared" si="207"/>
        <v>0</v>
      </c>
      <c r="R158" s="66"/>
    </row>
    <row r="159" spans="1:18" x14ac:dyDescent="0.25">
      <c r="A159" s="48"/>
      <c r="B159" s="49"/>
      <c r="C159" s="71"/>
      <c r="D159" s="49"/>
      <c r="E159" s="49"/>
      <c r="F159" s="49"/>
      <c r="G159" s="49"/>
      <c r="H159" s="52">
        <f>SUM(H89:H158)</f>
        <v>0</v>
      </c>
      <c r="I159" s="52">
        <f>SUM(I89:I158)</f>
        <v>0</v>
      </c>
      <c r="J159" s="53"/>
      <c r="K159" s="74"/>
      <c r="L159" s="53"/>
      <c r="M159" s="53"/>
      <c r="N159" s="53"/>
      <c r="O159" s="53"/>
      <c r="P159" s="52">
        <f t="shared" ref="P159:Q159" si="208">SUM(P89:P158)</f>
        <v>0</v>
      </c>
      <c r="Q159" s="52">
        <f t="shared" si="208"/>
        <v>0</v>
      </c>
      <c r="R159" s="66"/>
    </row>
    <row r="160" spans="1:18" x14ac:dyDescent="0.25">
      <c r="A160" s="49"/>
      <c r="B160" s="49"/>
      <c r="C160" s="71"/>
      <c r="D160" s="49"/>
      <c r="E160" s="49"/>
      <c r="F160" s="49"/>
      <c r="G160" s="49"/>
      <c r="H160" s="25"/>
      <c r="I160" s="49"/>
      <c r="J160" s="49"/>
      <c r="K160" s="71"/>
      <c r="L160" s="49"/>
      <c r="M160" s="49"/>
      <c r="N160" s="49"/>
      <c r="O160" s="49"/>
      <c r="P160" s="49"/>
      <c r="Q160" s="49"/>
    </row>
    <row r="161" spans="1:17" x14ac:dyDescent="0.25">
      <c r="A161" s="79" t="s">
        <v>63</v>
      </c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</row>
    <row r="162" spans="1:17" x14ac:dyDescent="0.25">
      <c r="A162" s="41"/>
      <c r="B162" s="51" t="s">
        <v>64</v>
      </c>
      <c r="C162" s="42" t="s">
        <v>49</v>
      </c>
      <c r="D162" s="43"/>
      <c r="E162" s="44" t="s">
        <v>55</v>
      </c>
      <c r="F162" s="29" t="s">
        <v>45</v>
      </c>
      <c r="G162" s="17" t="s">
        <v>46</v>
      </c>
      <c r="H162" s="40" t="s">
        <v>45</v>
      </c>
      <c r="I162" s="40" t="s">
        <v>46</v>
      </c>
      <c r="J162" s="26"/>
      <c r="K162" s="2"/>
      <c r="L162" s="1"/>
      <c r="M162" s="1"/>
      <c r="N162" s="1"/>
      <c r="O162" s="1"/>
      <c r="P162" s="1"/>
      <c r="Q162" s="1"/>
    </row>
    <row r="163" spans="1:17" x14ac:dyDescent="0.25">
      <c r="A163" s="4" t="s">
        <v>2</v>
      </c>
      <c r="B163" s="5" t="s">
        <v>68</v>
      </c>
      <c r="C163" s="72">
        <v>1</v>
      </c>
      <c r="D163" s="28">
        <f>C163*12</f>
        <v>12</v>
      </c>
      <c r="E163" s="20">
        <v>23</v>
      </c>
      <c r="F163" s="19">
        <v>0</v>
      </c>
      <c r="G163" s="8">
        <f t="shared" ref="G163:G166" si="209">F163*(100+E163)%</f>
        <v>0</v>
      </c>
      <c r="H163" s="24">
        <f t="shared" ref="H163:H166" si="210">D163*F163</f>
        <v>0</v>
      </c>
      <c r="I163" s="24">
        <f t="shared" ref="I163:I166" si="211">D163*G163</f>
        <v>0</v>
      </c>
      <c r="J163" s="26"/>
      <c r="K163" s="2"/>
      <c r="L163" s="1"/>
      <c r="M163" s="1"/>
      <c r="N163" s="1"/>
      <c r="O163" s="1"/>
      <c r="P163" s="1"/>
      <c r="Q163" s="1"/>
    </row>
    <row r="164" spans="1:17" x14ac:dyDescent="0.25">
      <c r="A164" s="4" t="s">
        <v>4</v>
      </c>
      <c r="B164" s="5"/>
      <c r="C164" s="72"/>
      <c r="D164" s="28"/>
      <c r="E164" s="20">
        <v>0</v>
      </c>
      <c r="F164" s="19">
        <v>0</v>
      </c>
      <c r="G164" s="8">
        <f t="shared" si="209"/>
        <v>0</v>
      </c>
      <c r="H164" s="24">
        <f t="shared" si="210"/>
        <v>0</v>
      </c>
      <c r="I164" s="24">
        <f t="shared" si="211"/>
        <v>0</v>
      </c>
      <c r="J164" s="26"/>
      <c r="K164" s="2"/>
      <c r="L164" s="1"/>
      <c r="M164" s="1"/>
      <c r="N164" s="1"/>
      <c r="O164" s="1"/>
      <c r="P164" s="1"/>
      <c r="Q164" s="1"/>
    </row>
    <row r="165" spans="1:17" x14ac:dyDescent="0.25">
      <c r="A165" s="4" t="s">
        <v>6</v>
      </c>
      <c r="B165" s="5"/>
      <c r="C165" s="72"/>
      <c r="D165" s="28"/>
      <c r="E165" s="20">
        <v>0</v>
      </c>
      <c r="F165" s="19">
        <v>0</v>
      </c>
      <c r="G165" s="8">
        <f t="shared" si="209"/>
        <v>0</v>
      </c>
      <c r="H165" s="24">
        <f t="shared" si="210"/>
        <v>0</v>
      </c>
      <c r="I165" s="24">
        <f t="shared" si="211"/>
        <v>0</v>
      </c>
      <c r="J165" s="26"/>
      <c r="K165" s="2"/>
      <c r="L165" s="1"/>
      <c r="M165" s="1"/>
      <c r="N165" s="1"/>
      <c r="O165" s="1"/>
      <c r="P165" s="1"/>
      <c r="Q165" s="1"/>
    </row>
    <row r="166" spans="1:17" x14ac:dyDescent="0.25">
      <c r="A166" s="4" t="s">
        <v>23</v>
      </c>
      <c r="B166" s="36"/>
      <c r="C166" s="72"/>
      <c r="D166" s="28"/>
      <c r="E166" s="20">
        <v>0</v>
      </c>
      <c r="F166" s="19">
        <v>0</v>
      </c>
      <c r="G166" s="8">
        <f t="shared" si="209"/>
        <v>0</v>
      </c>
      <c r="H166" s="24">
        <f t="shared" si="210"/>
        <v>0</v>
      </c>
      <c r="I166" s="24">
        <f t="shared" si="211"/>
        <v>0</v>
      </c>
      <c r="J166" s="26"/>
      <c r="K166" s="2"/>
      <c r="L166" s="1"/>
      <c r="M166" s="1"/>
      <c r="N166" s="1"/>
      <c r="O166" s="1"/>
      <c r="P166" s="1"/>
      <c r="Q166" s="1"/>
    </row>
    <row r="167" spans="1:17" ht="15" customHeight="1" x14ac:dyDescent="0.25">
      <c r="A167" s="18" t="s">
        <v>50</v>
      </c>
      <c r="H167" s="56">
        <f>SUM(H163:H166)</f>
        <v>0</v>
      </c>
      <c r="I167" s="56">
        <f>SUM(I163:I166)</f>
        <v>0</v>
      </c>
      <c r="J167" s="26"/>
      <c r="P167" s="25"/>
      <c r="Q167" s="25"/>
    </row>
    <row r="168" spans="1:17" x14ac:dyDescent="0.25">
      <c r="A168" s="18"/>
      <c r="H168" s="25"/>
      <c r="I168" s="25"/>
      <c r="J168" s="26"/>
      <c r="P168" s="25"/>
      <c r="Q168" s="25"/>
    </row>
    <row r="169" spans="1:17" ht="18.75" x14ac:dyDescent="0.25">
      <c r="A169" s="34" t="s">
        <v>65</v>
      </c>
      <c r="H169" s="37"/>
      <c r="I169" s="37"/>
      <c r="P169" s="25"/>
    </row>
    <row r="170" spans="1:17" x14ac:dyDescent="0.25">
      <c r="C170" s="2"/>
      <c r="D170" s="87" t="s">
        <v>45</v>
      </c>
      <c r="E170" s="88"/>
      <c r="F170" s="89"/>
      <c r="H170" s="87" t="s">
        <v>46</v>
      </c>
      <c r="I170" s="89"/>
      <c r="P170" s="25"/>
    </row>
    <row r="171" spans="1:17" ht="15.75" x14ac:dyDescent="0.25">
      <c r="C171" s="2"/>
      <c r="D171" s="84">
        <f>H83+P83+H159+P159+H167</f>
        <v>0</v>
      </c>
      <c r="E171" s="85"/>
      <c r="F171" s="86"/>
      <c r="H171" s="90">
        <f>I83+Q83+I159+Q159+I167</f>
        <v>0</v>
      </c>
      <c r="I171" s="91"/>
      <c r="L171" s="38"/>
      <c r="P171" s="25"/>
    </row>
    <row r="172" spans="1:17" x14ac:dyDescent="0.25">
      <c r="C172" s="2"/>
      <c r="D172" s="1"/>
      <c r="E172" s="1"/>
      <c r="F172" s="1"/>
      <c r="H172" s="25"/>
      <c r="I172" s="32"/>
      <c r="L172" s="38"/>
      <c r="P172" s="25"/>
    </row>
    <row r="173" spans="1:17" x14ac:dyDescent="0.25">
      <c r="A173" s="57" t="s">
        <v>66</v>
      </c>
      <c r="C173" s="2"/>
      <c r="D173" s="1"/>
      <c r="E173" s="1"/>
      <c r="F173" s="1"/>
      <c r="H173" s="25"/>
      <c r="I173" s="32"/>
      <c r="L173" s="38"/>
      <c r="P173" s="25"/>
    </row>
    <row r="174" spans="1:17" x14ac:dyDescent="0.25">
      <c r="A174" s="65" t="s">
        <v>71</v>
      </c>
      <c r="C174" s="2"/>
      <c r="D174" s="1"/>
      <c r="E174" s="1"/>
      <c r="F174" s="1"/>
      <c r="H174" s="25"/>
      <c r="I174" s="32"/>
      <c r="L174" s="38"/>
      <c r="P174" s="25"/>
    </row>
    <row r="175" spans="1:17" x14ac:dyDescent="0.25">
      <c r="A175" s="65" t="s">
        <v>72</v>
      </c>
      <c r="C175" s="2"/>
      <c r="D175" s="1"/>
      <c r="E175" s="1"/>
      <c r="F175" s="1"/>
      <c r="H175" s="25"/>
      <c r="I175" s="32"/>
      <c r="L175" s="38"/>
      <c r="P175" s="25"/>
    </row>
    <row r="176" spans="1:17" x14ac:dyDescent="0.25">
      <c r="C176" s="2"/>
      <c r="D176" s="1"/>
      <c r="E176" s="1"/>
      <c r="F176" s="1"/>
      <c r="H176" s="25"/>
      <c r="I176" s="32"/>
      <c r="L176" s="38"/>
      <c r="P176" s="25"/>
    </row>
    <row r="177" spans="3:16" ht="15" customHeight="1" x14ac:dyDescent="0.25">
      <c r="C177" s="2"/>
      <c r="D177" s="1"/>
      <c r="E177" s="1"/>
      <c r="F177" s="1"/>
      <c r="P177" s="25"/>
    </row>
    <row r="178" spans="3:16" x14ac:dyDescent="0.25">
      <c r="E178" s="33"/>
    </row>
    <row r="179" spans="3:16" x14ac:dyDescent="0.25">
      <c r="C179" s="73"/>
      <c r="D179" s="27"/>
      <c r="K179" s="73"/>
      <c r="L179" s="27"/>
    </row>
  </sheetData>
  <mergeCells count="44">
    <mergeCell ref="A161:Q161"/>
    <mergeCell ref="D171:F171"/>
    <mergeCell ref="D170:F170"/>
    <mergeCell ref="H170:I170"/>
    <mergeCell ref="H171:I171"/>
    <mergeCell ref="B146:I146"/>
    <mergeCell ref="B150:I150"/>
    <mergeCell ref="B154:I154"/>
    <mergeCell ref="A86:Q86"/>
    <mergeCell ref="B126:I126"/>
    <mergeCell ref="B130:I130"/>
    <mergeCell ref="B134:I134"/>
    <mergeCell ref="B138:I138"/>
    <mergeCell ref="B142:I142"/>
    <mergeCell ref="B104:I104"/>
    <mergeCell ref="B108:I108"/>
    <mergeCell ref="B112:I112"/>
    <mergeCell ref="B117:I117"/>
    <mergeCell ref="B122:I122"/>
    <mergeCell ref="A87:Q87"/>
    <mergeCell ref="B88:I88"/>
    <mergeCell ref="B92:I92"/>
    <mergeCell ref="B96:I96"/>
    <mergeCell ref="B100:I100"/>
    <mergeCell ref="B66:I66"/>
    <mergeCell ref="E8:I8"/>
    <mergeCell ref="B62:I62"/>
    <mergeCell ref="B70:I70"/>
    <mergeCell ref="B74:I74"/>
    <mergeCell ref="B78:I78"/>
    <mergeCell ref="M8:Q8"/>
    <mergeCell ref="B46:I46"/>
    <mergeCell ref="B50:I50"/>
    <mergeCell ref="B54:I54"/>
    <mergeCell ref="B58:I58"/>
    <mergeCell ref="A11:Q11"/>
    <mergeCell ref="B41:I41"/>
    <mergeCell ref="B12:I12"/>
    <mergeCell ref="B16:I16"/>
    <mergeCell ref="B20:I20"/>
    <mergeCell ref="B24:I24"/>
    <mergeCell ref="B28:I28"/>
    <mergeCell ref="B32:I32"/>
    <mergeCell ref="B36:I36"/>
  </mergeCells>
  <conditionalFormatting sqref="C1:C1048576">
    <cfRule type="cellIs" dxfId="2" priority="3" operator="greaterThan">
      <formula>0</formula>
    </cfRule>
  </conditionalFormatting>
  <conditionalFormatting sqref="K1:K1048576">
    <cfRule type="cellIs" dxfId="1" priority="2" operator="greaterThan">
      <formula>0</formula>
    </cfRule>
  </conditionalFormatting>
  <conditionalFormatting sqref="D9">
    <cfRule type="cellIs" dxfId="0" priority="1" operator="greaterThan">
      <formula>0</formula>
    </cfRule>
  </conditionalFormatting>
  <pageMargins left="1.1811023622047245" right="0.39370078740157483" top="0.70866141732283472" bottom="0.70866141732283472" header="0.31496062992125984" footer="0.31496062992125984"/>
  <pageSetup paperSize="9" scale="73" fitToHeight="4" orientation="portrait" r:id="rId1"/>
  <headerFooter>
    <oddHeader>&amp;COFERTA NA USŁUGI POCZTOWE - 4WSKzP SPZOZ we Wrocławiu</oddHeader>
    <oddFooter>&amp;RStrona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1"/>
  <sheetViews>
    <sheetView showGridLines="0" topLeftCell="A31" workbookViewId="0">
      <selection activeCell="I58" sqref="I58"/>
    </sheetView>
  </sheetViews>
  <sheetFormatPr defaultRowHeight="15" x14ac:dyDescent="0.25"/>
  <cols>
    <col min="1" max="1" width="5.85546875" style="1" customWidth="1"/>
    <col min="2" max="2" width="19.7109375" style="1" customWidth="1"/>
    <col min="3" max="3" width="8.5703125" style="6" customWidth="1"/>
    <col min="4" max="4" width="8.42578125" style="6" customWidth="1"/>
    <col min="5" max="5" width="1.140625" style="1" customWidth="1"/>
    <col min="6" max="6" width="8.5703125" style="6" customWidth="1"/>
    <col min="7" max="7" width="8.42578125" style="6" customWidth="1"/>
    <col min="8" max="8" width="2.7109375" style="61" customWidth="1"/>
    <col min="9" max="9" width="8.5703125" style="6" customWidth="1"/>
    <col min="10" max="10" width="8.42578125" style="6" customWidth="1"/>
    <col min="11" max="11" width="1.140625" style="1" customWidth="1"/>
    <col min="12" max="12" width="8.5703125" style="6" customWidth="1"/>
    <col min="13" max="13" width="8.42578125" style="6" customWidth="1"/>
    <col min="14" max="16384" width="9.140625" style="1"/>
  </cols>
  <sheetData>
    <row r="1" spans="1:13" ht="18.75" x14ac:dyDescent="0.25">
      <c r="A1" s="34" t="s">
        <v>67</v>
      </c>
      <c r="H1" s="6"/>
    </row>
    <row r="2" spans="1:13" ht="18.75" x14ac:dyDescent="0.25">
      <c r="A2" s="34"/>
      <c r="C2" s="95" t="s">
        <v>69</v>
      </c>
      <c r="D2" s="95"/>
      <c r="E2" s="95"/>
      <c r="F2" s="95"/>
      <c r="G2" s="95"/>
      <c r="H2" s="6"/>
      <c r="I2" s="96" t="s">
        <v>70</v>
      </c>
      <c r="J2" s="96"/>
      <c r="K2" s="96"/>
      <c r="L2" s="96"/>
      <c r="M2" s="96"/>
    </row>
    <row r="3" spans="1:13" x14ac:dyDescent="0.25">
      <c r="A3" s="2"/>
      <c r="C3" s="6" t="s">
        <v>59</v>
      </c>
      <c r="F3" s="6" t="s">
        <v>60</v>
      </c>
      <c r="I3" s="6" t="s">
        <v>59</v>
      </c>
      <c r="L3" s="6" t="s">
        <v>60</v>
      </c>
    </row>
    <row r="4" spans="1:13" x14ac:dyDescent="0.25">
      <c r="A4" s="2"/>
      <c r="C4" s="42" t="s">
        <v>49</v>
      </c>
      <c r="D4" s="43"/>
      <c r="F4" s="42" t="s">
        <v>49</v>
      </c>
      <c r="G4" s="43"/>
      <c r="I4" s="42" t="s">
        <v>49</v>
      </c>
      <c r="J4" s="43"/>
      <c r="L4" s="42" t="s">
        <v>49</v>
      </c>
      <c r="M4" s="43"/>
    </row>
    <row r="5" spans="1:13" x14ac:dyDescent="0.25">
      <c r="A5" s="2"/>
      <c r="C5" s="30" t="s">
        <v>54</v>
      </c>
      <c r="D5" s="39" t="s">
        <v>53</v>
      </c>
      <c r="F5" s="30" t="s">
        <v>54</v>
      </c>
      <c r="G5" s="39" t="s">
        <v>53</v>
      </c>
      <c r="I5" s="30" t="s">
        <v>54</v>
      </c>
      <c r="J5" s="39" t="s">
        <v>53</v>
      </c>
      <c r="L5" s="30" t="s">
        <v>54</v>
      </c>
      <c r="M5" s="39" t="s">
        <v>53</v>
      </c>
    </row>
    <row r="6" spans="1:13" x14ac:dyDescent="0.25">
      <c r="A6" s="3" t="s">
        <v>0</v>
      </c>
      <c r="B6" s="92" t="s">
        <v>1</v>
      </c>
      <c r="C6" s="93"/>
      <c r="D6" s="94"/>
      <c r="F6" s="1"/>
      <c r="G6" s="1"/>
      <c r="I6" s="1"/>
      <c r="J6" s="1"/>
      <c r="L6" s="1"/>
      <c r="M6" s="1"/>
    </row>
    <row r="7" spans="1:13" x14ac:dyDescent="0.25">
      <c r="A7" s="9" t="s">
        <v>2</v>
      </c>
      <c r="B7" s="10" t="s">
        <v>3</v>
      </c>
      <c r="C7" s="31">
        <v>475</v>
      </c>
      <c r="D7" s="28">
        <f>C7*12</f>
        <v>5700</v>
      </c>
      <c r="F7" s="31"/>
      <c r="G7" s="28">
        <f>F7*12</f>
        <v>0</v>
      </c>
      <c r="I7" s="31"/>
      <c r="J7" s="28">
        <f>I7*12</f>
        <v>0</v>
      </c>
      <c r="L7" s="31"/>
      <c r="M7" s="28">
        <f>L7*12</f>
        <v>0</v>
      </c>
    </row>
    <row r="8" spans="1:13" x14ac:dyDescent="0.25">
      <c r="A8" s="9" t="s">
        <v>4</v>
      </c>
      <c r="B8" s="10" t="s">
        <v>5</v>
      </c>
      <c r="C8" s="31">
        <v>2</v>
      </c>
      <c r="D8" s="28">
        <f>C8*12</f>
        <v>24</v>
      </c>
      <c r="F8" s="31"/>
      <c r="G8" s="28">
        <f>F8*12</f>
        <v>0</v>
      </c>
      <c r="I8" s="31"/>
      <c r="J8" s="28">
        <f>I8*12</f>
        <v>0</v>
      </c>
      <c r="L8" s="31"/>
      <c r="M8" s="28">
        <f>L8*12</f>
        <v>0</v>
      </c>
    </row>
    <row r="9" spans="1:13" x14ac:dyDescent="0.25">
      <c r="A9" s="9" t="s">
        <v>6</v>
      </c>
      <c r="B9" s="10" t="s">
        <v>7</v>
      </c>
      <c r="C9" s="31">
        <v>1</v>
      </c>
      <c r="D9" s="28">
        <f>C9*12</f>
        <v>12</v>
      </c>
      <c r="F9" s="31"/>
      <c r="G9" s="28">
        <f>F9*12</f>
        <v>0</v>
      </c>
      <c r="I9" s="31"/>
      <c r="J9" s="28">
        <f>I9*12</f>
        <v>0</v>
      </c>
      <c r="L9" s="31"/>
      <c r="M9" s="28">
        <f>L9*12</f>
        <v>0</v>
      </c>
    </row>
    <row r="10" spans="1:13" x14ac:dyDescent="0.25">
      <c r="A10" s="3" t="s">
        <v>8</v>
      </c>
      <c r="B10" s="78" t="s">
        <v>9</v>
      </c>
      <c r="C10" s="78"/>
      <c r="D10" s="78"/>
      <c r="F10" s="1"/>
      <c r="G10" s="1"/>
      <c r="I10" s="1"/>
      <c r="J10" s="1"/>
      <c r="L10" s="1"/>
      <c r="M10" s="1"/>
    </row>
    <row r="11" spans="1:13" x14ac:dyDescent="0.25">
      <c r="A11" s="4" t="s">
        <v>2</v>
      </c>
      <c r="B11" s="5" t="s">
        <v>3</v>
      </c>
      <c r="C11" s="31">
        <v>15</v>
      </c>
      <c r="D11" s="28">
        <f>C11*12</f>
        <v>180</v>
      </c>
      <c r="F11" s="31"/>
      <c r="G11" s="28">
        <f>F11*12</f>
        <v>0</v>
      </c>
      <c r="I11" s="31"/>
      <c r="J11" s="28">
        <f>I11*12</f>
        <v>0</v>
      </c>
      <c r="L11" s="31"/>
      <c r="M11" s="28">
        <f>L11*12</f>
        <v>0</v>
      </c>
    </row>
    <row r="12" spans="1:13" x14ac:dyDescent="0.25">
      <c r="A12" s="4" t="s">
        <v>4</v>
      </c>
      <c r="B12" s="5" t="s">
        <v>5</v>
      </c>
      <c r="C12" s="31">
        <v>2</v>
      </c>
      <c r="D12" s="28">
        <f>C12*12</f>
        <v>24</v>
      </c>
      <c r="F12" s="31"/>
      <c r="G12" s="28">
        <f>F12*12</f>
        <v>0</v>
      </c>
      <c r="I12" s="31"/>
      <c r="J12" s="28">
        <f>I12*12</f>
        <v>0</v>
      </c>
      <c r="L12" s="31"/>
      <c r="M12" s="28">
        <f>L12*12</f>
        <v>0</v>
      </c>
    </row>
    <row r="13" spans="1:13" x14ac:dyDescent="0.25">
      <c r="A13" s="4" t="s">
        <v>6</v>
      </c>
      <c r="B13" s="5" t="s">
        <v>7</v>
      </c>
      <c r="C13" s="31"/>
      <c r="D13" s="28">
        <f>C13*12</f>
        <v>0</v>
      </c>
      <c r="F13" s="31"/>
      <c r="G13" s="28">
        <f>F13*12</f>
        <v>0</v>
      </c>
      <c r="I13" s="31"/>
      <c r="J13" s="28">
        <f>I13*12</f>
        <v>0</v>
      </c>
      <c r="L13" s="31"/>
      <c r="M13" s="28">
        <f>L13*12</f>
        <v>0</v>
      </c>
    </row>
    <row r="14" spans="1:13" x14ac:dyDescent="0.25">
      <c r="A14" s="3" t="s">
        <v>10</v>
      </c>
      <c r="B14" s="78" t="s">
        <v>11</v>
      </c>
      <c r="C14" s="78"/>
      <c r="D14" s="78"/>
      <c r="F14" s="1"/>
      <c r="G14" s="1"/>
      <c r="I14" s="1"/>
      <c r="J14" s="1"/>
      <c r="L14" s="1"/>
      <c r="M14" s="1"/>
    </row>
    <row r="15" spans="1:13" x14ac:dyDescent="0.25">
      <c r="A15" s="4" t="s">
        <v>2</v>
      </c>
      <c r="B15" s="5" t="s">
        <v>3</v>
      </c>
      <c r="C15" s="31">
        <v>585</v>
      </c>
      <c r="D15" s="28">
        <f>C15*12</f>
        <v>7020</v>
      </c>
      <c r="F15" s="31">
        <v>15</v>
      </c>
      <c r="G15" s="28">
        <f>F15*12</f>
        <v>180</v>
      </c>
      <c r="I15" s="31">
        <v>22</v>
      </c>
      <c r="J15" s="28">
        <f>I15*12</f>
        <v>264</v>
      </c>
      <c r="L15" s="31"/>
      <c r="M15" s="28">
        <f>L15*12</f>
        <v>0</v>
      </c>
    </row>
    <row r="16" spans="1:13" x14ac:dyDescent="0.25">
      <c r="A16" s="4" t="s">
        <v>4</v>
      </c>
      <c r="B16" s="5" t="s">
        <v>5</v>
      </c>
      <c r="C16" s="31">
        <v>5</v>
      </c>
      <c r="D16" s="28">
        <f>C16*12</f>
        <v>60</v>
      </c>
      <c r="F16" s="31"/>
      <c r="G16" s="28">
        <f>F16*12</f>
        <v>0</v>
      </c>
      <c r="I16" s="31"/>
      <c r="J16" s="28">
        <f>I16*12</f>
        <v>0</v>
      </c>
      <c r="L16" s="31"/>
      <c r="M16" s="28">
        <f>L16*12</f>
        <v>0</v>
      </c>
    </row>
    <row r="17" spans="1:13" x14ac:dyDescent="0.25">
      <c r="A17" s="4" t="s">
        <v>6</v>
      </c>
      <c r="B17" s="5" t="s">
        <v>7</v>
      </c>
      <c r="C17" s="31"/>
      <c r="D17" s="28">
        <f>C17*12</f>
        <v>0</v>
      </c>
      <c r="F17" s="31"/>
      <c r="G17" s="28">
        <f>F17*12</f>
        <v>0</v>
      </c>
      <c r="I17" s="31"/>
      <c r="J17" s="28">
        <f>I17*12</f>
        <v>0</v>
      </c>
      <c r="L17" s="31"/>
      <c r="M17" s="28">
        <f>L17*12</f>
        <v>0</v>
      </c>
    </row>
    <row r="18" spans="1:13" x14ac:dyDescent="0.25">
      <c r="A18" s="3" t="s">
        <v>12</v>
      </c>
      <c r="B18" s="78" t="s">
        <v>13</v>
      </c>
      <c r="C18" s="78"/>
      <c r="D18" s="78"/>
      <c r="F18" s="1"/>
      <c r="G18" s="1"/>
      <c r="I18" s="1"/>
      <c r="J18" s="1"/>
      <c r="L18" s="1"/>
      <c r="M18" s="1"/>
    </row>
    <row r="19" spans="1:13" x14ac:dyDescent="0.25">
      <c r="A19" s="4" t="s">
        <v>2</v>
      </c>
      <c r="B19" s="5" t="s">
        <v>3</v>
      </c>
      <c r="C19" s="31">
        <v>35</v>
      </c>
      <c r="D19" s="28">
        <f>C19*12</f>
        <v>420</v>
      </c>
      <c r="F19" s="31"/>
      <c r="G19" s="28">
        <f>F19*12</f>
        <v>0</v>
      </c>
      <c r="I19" s="31"/>
      <c r="J19" s="28">
        <f>I19*12</f>
        <v>0</v>
      </c>
      <c r="L19" s="31"/>
      <c r="M19" s="28">
        <f>L19*12</f>
        <v>0</v>
      </c>
    </row>
    <row r="20" spans="1:13" x14ac:dyDescent="0.25">
      <c r="A20" s="4" t="s">
        <v>4</v>
      </c>
      <c r="B20" s="5" t="s">
        <v>5</v>
      </c>
      <c r="C20" s="31">
        <v>2</v>
      </c>
      <c r="D20" s="28">
        <f>C20*12</f>
        <v>24</v>
      </c>
      <c r="F20" s="31"/>
      <c r="G20" s="28">
        <f>F20*12</f>
        <v>0</v>
      </c>
      <c r="I20" s="31"/>
      <c r="J20" s="28">
        <f>I20*12</f>
        <v>0</v>
      </c>
      <c r="L20" s="31"/>
      <c r="M20" s="28">
        <f>L20*12</f>
        <v>0</v>
      </c>
    </row>
    <row r="21" spans="1:13" x14ac:dyDescent="0.25">
      <c r="A21" s="4" t="s">
        <v>6</v>
      </c>
      <c r="B21" s="5" t="s">
        <v>7</v>
      </c>
      <c r="C21" s="31"/>
      <c r="D21" s="28">
        <f>C21*12</f>
        <v>0</v>
      </c>
      <c r="F21" s="31"/>
      <c r="G21" s="28">
        <f>F21*12</f>
        <v>0</v>
      </c>
      <c r="I21" s="31"/>
      <c r="J21" s="28">
        <f>I21*12</f>
        <v>0</v>
      </c>
      <c r="L21" s="31"/>
      <c r="M21" s="28">
        <f>L21*12</f>
        <v>0</v>
      </c>
    </row>
    <row r="22" spans="1:13" x14ac:dyDescent="0.25">
      <c r="A22" s="3" t="s">
        <v>14</v>
      </c>
      <c r="B22" s="78" t="s">
        <v>15</v>
      </c>
      <c r="C22" s="78"/>
      <c r="D22" s="78"/>
      <c r="F22" s="1"/>
      <c r="G22" s="1"/>
      <c r="I22" s="1"/>
      <c r="J22" s="1"/>
      <c r="L22" s="1"/>
      <c r="M22" s="1"/>
    </row>
    <row r="23" spans="1:13" x14ac:dyDescent="0.25">
      <c r="A23" s="4" t="s">
        <v>2</v>
      </c>
      <c r="B23" s="5" t="s">
        <v>3</v>
      </c>
      <c r="C23" s="31">
        <v>150</v>
      </c>
      <c r="D23" s="28">
        <f>C23*12</f>
        <v>1800</v>
      </c>
      <c r="F23" s="31"/>
      <c r="G23" s="28">
        <f>F23*12</f>
        <v>0</v>
      </c>
      <c r="I23" s="31">
        <v>24</v>
      </c>
      <c r="J23" s="28">
        <f>I23*12</f>
        <v>288</v>
      </c>
      <c r="L23" s="31"/>
      <c r="M23" s="28">
        <f>L23*12</f>
        <v>0</v>
      </c>
    </row>
    <row r="24" spans="1:13" x14ac:dyDescent="0.25">
      <c r="A24" s="4" t="s">
        <v>4</v>
      </c>
      <c r="B24" s="5" t="s">
        <v>5</v>
      </c>
      <c r="C24" s="31">
        <v>5</v>
      </c>
      <c r="D24" s="28">
        <f>C24*12</f>
        <v>60</v>
      </c>
      <c r="F24" s="31"/>
      <c r="G24" s="28">
        <f>F24*12</f>
        <v>0</v>
      </c>
      <c r="I24" s="31"/>
      <c r="J24" s="28">
        <f>I24*12</f>
        <v>0</v>
      </c>
      <c r="L24" s="31"/>
      <c r="M24" s="28">
        <f>L24*12</f>
        <v>0</v>
      </c>
    </row>
    <row r="25" spans="1:13" x14ac:dyDescent="0.25">
      <c r="A25" s="4" t="s">
        <v>6</v>
      </c>
      <c r="B25" s="5" t="s">
        <v>7</v>
      </c>
      <c r="C25" s="31"/>
      <c r="D25" s="28">
        <f>C25*12</f>
        <v>0</v>
      </c>
      <c r="F25" s="31"/>
      <c r="G25" s="28">
        <f>F25*12</f>
        <v>0</v>
      </c>
      <c r="I25" s="31"/>
      <c r="J25" s="28">
        <f>I25*12</f>
        <v>0</v>
      </c>
      <c r="L25" s="31"/>
      <c r="M25" s="28">
        <f>L25*12</f>
        <v>0</v>
      </c>
    </row>
    <row r="26" spans="1:13" x14ac:dyDescent="0.25">
      <c r="A26" s="3" t="s">
        <v>16</v>
      </c>
      <c r="B26" s="78" t="s">
        <v>17</v>
      </c>
      <c r="C26" s="78"/>
      <c r="D26" s="78"/>
      <c r="F26" s="1"/>
      <c r="G26" s="1"/>
      <c r="I26" s="1"/>
      <c r="J26" s="1"/>
      <c r="L26" s="1"/>
      <c r="M26" s="1"/>
    </row>
    <row r="27" spans="1:13" x14ac:dyDescent="0.25">
      <c r="A27" s="4" t="s">
        <v>2</v>
      </c>
      <c r="B27" s="5" t="s">
        <v>3</v>
      </c>
      <c r="C27" s="31">
        <v>35</v>
      </c>
      <c r="D27" s="28">
        <f>C27*12</f>
        <v>420</v>
      </c>
      <c r="F27" s="31"/>
      <c r="G27" s="28">
        <f>F27*12</f>
        <v>0</v>
      </c>
      <c r="I27" s="31"/>
      <c r="J27" s="28">
        <f>I27*12</f>
        <v>0</v>
      </c>
      <c r="L27" s="31"/>
      <c r="M27" s="28">
        <f>L27*12</f>
        <v>0</v>
      </c>
    </row>
    <row r="28" spans="1:13" x14ac:dyDescent="0.25">
      <c r="A28" s="4" t="s">
        <v>4</v>
      </c>
      <c r="B28" s="5" t="s">
        <v>5</v>
      </c>
      <c r="C28" s="31">
        <v>5</v>
      </c>
      <c r="D28" s="28">
        <f>C28*12</f>
        <v>60</v>
      </c>
      <c r="F28" s="31"/>
      <c r="G28" s="28">
        <f>F28*12</f>
        <v>0</v>
      </c>
      <c r="I28" s="31"/>
      <c r="J28" s="28">
        <f>I28*12</f>
        <v>0</v>
      </c>
      <c r="L28" s="31"/>
      <c r="M28" s="28">
        <f>L28*12</f>
        <v>0</v>
      </c>
    </row>
    <row r="29" spans="1:13" x14ac:dyDescent="0.25">
      <c r="A29" s="4" t="s">
        <v>6</v>
      </c>
      <c r="B29" s="5" t="s">
        <v>7</v>
      </c>
      <c r="C29" s="31"/>
      <c r="D29" s="28">
        <f>C29*12</f>
        <v>0</v>
      </c>
      <c r="F29" s="31"/>
      <c r="G29" s="28">
        <f>F29*12</f>
        <v>0</v>
      </c>
      <c r="I29" s="31"/>
      <c r="J29" s="28">
        <f>I29*12</f>
        <v>0</v>
      </c>
      <c r="L29" s="31"/>
      <c r="M29" s="28">
        <f>L29*12</f>
        <v>0</v>
      </c>
    </row>
    <row r="30" spans="1:13" x14ac:dyDescent="0.25">
      <c r="A30" s="3" t="s">
        <v>18</v>
      </c>
      <c r="B30" s="78" t="s">
        <v>19</v>
      </c>
      <c r="C30" s="78"/>
      <c r="D30" s="78"/>
      <c r="F30" s="1"/>
      <c r="G30" s="1"/>
      <c r="I30" s="1"/>
      <c r="J30" s="1"/>
      <c r="L30" s="1"/>
      <c r="M30" s="1"/>
    </row>
    <row r="31" spans="1:13" x14ac:dyDescent="0.25">
      <c r="A31" s="4" t="s">
        <v>2</v>
      </c>
      <c r="B31" s="5" t="s">
        <v>20</v>
      </c>
      <c r="C31" s="31">
        <v>1</v>
      </c>
      <c r="D31" s="28">
        <f>C31*12</f>
        <v>12</v>
      </c>
      <c r="F31" s="31"/>
      <c r="G31" s="28">
        <f>F31*12</f>
        <v>0</v>
      </c>
      <c r="I31" s="31"/>
      <c r="J31" s="28">
        <f>I31*12</f>
        <v>0</v>
      </c>
      <c r="L31" s="31"/>
      <c r="M31" s="28">
        <f>L31*12</f>
        <v>0</v>
      </c>
    </row>
    <row r="32" spans="1:13" x14ac:dyDescent="0.25">
      <c r="A32" s="4" t="s">
        <v>4</v>
      </c>
      <c r="B32" s="5" t="s">
        <v>21</v>
      </c>
      <c r="C32" s="31">
        <v>1</v>
      </c>
      <c r="D32" s="28">
        <f>C32*12</f>
        <v>12</v>
      </c>
      <c r="F32" s="31"/>
      <c r="G32" s="28">
        <f>F32*12</f>
        <v>0</v>
      </c>
      <c r="I32" s="31"/>
      <c r="J32" s="28">
        <f>I32*12</f>
        <v>0</v>
      </c>
      <c r="L32" s="31"/>
      <c r="M32" s="28">
        <f>L32*12</f>
        <v>0</v>
      </c>
    </row>
    <row r="33" spans="1:13" x14ac:dyDescent="0.25">
      <c r="A33" s="4" t="s">
        <v>6</v>
      </c>
      <c r="B33" s="5" t="s">
        <v>22</v>
      </c>
      <c r="C33" s="31">
        <v>1</v>
      </c>
      <c r="D33" s="28">
        <f>C33*12</f>
        <v>12</v>
      </c>
      <c r="F33" s="31"/>
      <c r="G33" s="28">
        <f>F33*12</f>
        <v>0</v>
      </c>
      <c r="I33" s="31"/>
      <c r="J33" s="28">
        <f>I33*12</f>
        <v>0</v>
      </c>
      <c r="L33" s="31"/>
      <c r="M33" s="28">
        <f>L33*12</f>
        <v>0</v>
      </c>
    </row>
    <row r="34" spans="1:13" x14ac:dyDescent="0.25">
      <c r="A34" s="4" t="s">
        <v>23</v>
      </c>
      <c r="B34" s="5" t="s">
        <v>24</v>
      </c>
      <c r="C34" s="31"/>
      <c r="D34" s="28">
        <f>C34*12</f>
        <v>0</v>
      </c>
      <c r="F34" s="31"/>
      <c r="G34" s="28">
        <f>F34*12</f>
        <v>0</v>
      </c>
      <c r="I34" s="31"/>
      <c r="J34" s="28">
        <f>I34*12</f>
        <v>0</v>
      </c>
      <c r="L34" s="31"/>
      <c r="M34" s="28">
        <f>L34*12</f>
        <v>0</v>
      </c>
    </row>
    <row r="35" spans="1:13" x14ac:dyDescent="0.25">
      <c r="A35" s="3" t="s">
        <v>25</v>
      </c>
      <c r="B35" s="78" t="s">
        <v>26</v>
      </c>
      <c r="C35" s="78"/>
      <c r="D35" s="78"/>
      <c r="F35" s="1"/>
      <c r="G35" s="1"/>
      <c r="I35" s="1"/>
      <c r="J35" s="1"/>
      <c r="L35" s="1"/>
      <c r="M35" s="1"/>
    </row>
    <row r="36" spans="1:13" x14ac:dyDescent="0.25">
      <c r="A36" s="4" t="s">
        <v>2</v>
      </c>
      <c r="B36" s="5" t="s">
        <v>20</v>
      </c>
      <c r="C36" s="31">
        <v>1</v>
      </c>
      <c r="D36" s="28">
        <f t="shared" ref="D36:D39" si="0">C36*12</f>
        <v>12</v>
      </c>
      <c r="F36" s="31"/>
      <c r="G36" s="28">
        <f t="shared" ref="G36:G39" si="1">F36*12</f>
        <v>0</v>
      </c>
      <c r="I36" s="31"/>
      <c r="J36" s="28">
        <f t="shared" ref="J36:J39" si="2">I36*12</f>
        <v>0</v>
      </c>
      <c r="L36" s="31"/>
      <c r="M36" s="28">
        <f t="shared" ref="M36:M39" si="3">L36*12</f>
        <v>0</v>
      </c>
    </row>
    <row r="37" spans="1:13" x14ac:dyDescent="0.25">
      <c r="A37" s="4" t="s">
        <v>4</v>
      </c>
      <c r="B37" s="5" t="s">
        <v>21</v>
      </c>
      <c r="C37" s="31">
        <v>1</v>
      </c>
      <c r="D37" s="28">
        <f t="shared" si="0"/>
        <v>12</v>
      </c>
      <c r="F37" s="31"/>
      <c r="G37" s="28">
        <f t="shared" si="1"/>
        <v>0</v>
      </c>
      <c r="I37" s="31"/>
      <c r="J37" s="28">
        <f t="shared" si="2"/>
        <v>0</v>
      </c>
      <c r="L37" s="31"/>
      <c r="M37" s="28">
        <f t="shared" si="3"/>
        <v>0</v>
      </c>
    </row>
    <row r="38" spans="1:13" x14ac:dyDescent="0.25">
      <c r="A38" s="4" t="s">
        <v>6</v>
      </c>
      <c r="B38" s="5" t="s">
        <v>22</v>
      </c>
      <c r="C38" s="31"/>
      <c r="D38" s="28">
        <f t="shared" si="0"/>
        <v>0</v>
      </c>
      <c r="F38" s="31"/>
      <c r="G38" s="28">
        <f t="shared" si="1"/>
        <v>0</v>
      </c>
      <c r="I38" s="31"/>
      <c r="J38" s="28">
        <f t="shared" si="2"/>
        <v>0</v>
      </c>
      <c r="L38" s="31"/>
      <c r="M38" s="28">
        <f t="shared" si="3"/>
        <v>0</v>
      </c>
    </row>
    <row r="39" spans="1:13" x14ac:dyDescent="0.25">
      <c r="A39" s="4" t="s">
        <v>23</v>
      </c>
      <c r="B39" s="5" t="s">
        <v>24</v>
      </c>
      <c r="C39" s="31"/>
      <c r="D39" s="28">
        <f t="shared" si="0"/>
        <v>0</v>
      </c>
      <c r="F39" s="31"/>
      <c r="G39" s="28">
        <f t="shared" si="1"/>
        <v>0</v>
      </c>
      <c r="I39" s="31"/>
      <c r="J39" s="28">
        <f t="shared" si="2"/>
        <v>0</v>
      </c>
      <c r="L39" s="31"/>
      <c r="M39" s="28">
        <f t="shared" si="3"/>
        <v>0</v>
      </c>
    </row>
    <row r="40" spans="1:13" x14ac:dyDescent="0.25">
      <c r="A40" s="3" t="s">
        <v>27</v>
      </c>
      <c r="B40" s="78" t="s">
        <v>28</v>
      </c>
      <c r="C40" s="78"/>
      <c r="D40" s="78"/>
      <c r="F40" s="1"/>
      <c r="G40" s="1"/>
      <c r="I40" s="1"/>
      <c r="J40" s="1"/>
      <c r="L40" s="1"/>
      <c r="M40" s="1"/>
    </row>
    <row r="41" spans="1:13" x14ac:dyDescent="0.25">
      <c r="A41" s="4" t="s">
        <v>2</v>
      </c>
      <c r="B41" s="5" t="s">
        <v>3</v>
      </c>
      <c r="C41" s="31">
        <v>5</v>
      </c>
      <c r="D41" s="28">
        <f t="shared" ref="D41:D76" si="4">C41*12</f>
        <v>60</v>
      </c>
      <c r="F41" s="31"/>
      <c r="G41" s="28">
        <f t="shared" ref="G41:G43" si="5">F41*12</f>
        <v>0</v>
      </c>
      <c r="I41" s="31"/>
      <c r="J41" s="28">
        <f t="shared" ref="J41:J43" si="6">I41*12</f>
        <v>0</v>
      </c>
      <c r="L41" s="31"/>
      <c r="M41" s="28">
        <f t="shared" ref="M41:M43" si="7">L41*12</f>
        <v>0</v>
      </c>
    </row>
    <row r="42" spans="1:13" x14ac:dyDescent="0.25">
      <c r="A42" s="4" t="s">
        <v>4</v>
      </c>
      <c r="B42" s="5" t="s">
        <v>5</v>
      </c>
      <c r="C42" s="31"/>
      <c r="D42" s="28">
        <f t="shared" si="4"/>
        <v>0</v>
      </c>
      <c r="F42" s="31"/>
      <c r="G42" s="28">
        <f t="shared" si="5"/>
        <v>0</v>
      </c>
      <c r="I42" s="31"/>
      <c r="J42" s="28">
        <f t="shared" si="6"/>
        <v>0</v>
      </c>
      <c r="L42" s="31"/>
      <c r="M42" s="28">
        <f t="shared" si="7"/>
        <v>0</v>
      </c>
    </row>
    <row r="43" spans="1:13" x14ac:dyDescent="0.25">
      <c r="A43" s="4" t="s">
        <v>6</v>
      </c>
      <c r="B43" s="5" t="s">
        <v>7</v>
      </c>
      <c r="C43" s="31"/>
      <c r="D43" s="28">
        <f t="shared" si="4"/>
        <v>0</v>
      </c>
      <c r="F43" s="31"/>
      <c r="G43" s="28">
        <f t="shared" si="5"/>
        <v>0</v>
      </c>
      <c r="I43" s="31"/>
      <c r="J43" s="28">
        <f t="shared" si="6"/>
        <v>0</v>
      </c>
      <c r="L43" s="31"/>
      <c r="M43" s="28">
        <f t="shared" si="7"/>
        <v>0</v>
      </c>
    </row>
    <row r="44" spans="1:13" x14ac:dyDescent="0.25">
      <c r="A44" s="3" t="s">
        <v>29</v>
      </c>
      <c r="B44" s="78" t="s">
        <v>30</v>
      </c>
      <c r="C44" s="78"/>
      <c r="D44" s="78"/>
      <c r="F44" s="1"/>
      <c r="G44" s="1"/>
      <c r="I44" s="1"/>
      <c r="J44" s="1"/>
      <c r="L44" s="1"/>
      <c r="M44" s="1"/>
    </row>
    <row r="45" spans="1:13" x14ac:dyDescent="0.25">
      <c r="A45" s="4" t="s">
        <v>2</v>
      </c>
      <c r="B45" s="5" t="s">
        <v>3</v>
      </c>
      <c r="C45" s="31"/>
      <c r="D45" s="28">
        <f t="shared" si="4"/>
        <v>0</v>
      </c>
      <c r="F45" s="31"/>
      <c r="G45" s="28">
        <f t="shared" ref="G45:G47" si="8">F45*12</f>
        <v>0</v>
      </c>
      <c r="I45" s="31"/>
      <c r="J45" s="28">
        <f t="shared" ref="J45:J47" si="9">I45*12</f>
        <v>0</v>
      </c>
      <c r="L45" s="31"/>
      <c r="M45" s="28">
        <f t="shared" ref="M45:M47" si="10">L45*12</f>
        <v>0</v>
      </c>
    </row>
    <row r="46" spans="1:13" x14ac:dyDescent="0.25">
      <c r="A46" s="4" t="s">
        <v>4</v>
      </c>
      <c r="B46" s="5" t="s">
        <v>5</v>
      </c>
      <c r="C46" s="31"/>
      <c r="D46" s="28">
        <f t="shared" si="4"/>
        <v>0</v>
      </c>
      <c r="F46" s="31"/>
      <c r="G46" s="28">
        <f t="shared" si="8"/>
        <v>0</v>
      </c>
      <c r="I46" s="31"/>
      <c r="J46" s="28">
        <f t="shared" si="9"/>
        <v>0</v>
      </c>
      <c r="L46" s="31"/>
      <c r="M46" s="28">
        <f t="shared" si="10"/>
        <v>0</v>
      </c>
    </row>
    <row r="47" spans="1:13" x14ac:dyDescent="0.25">
      <c r="A47" s="4" t="s">
        <v>6</v>
      </c>
      <c r="B47" s="5" t="s">
        <v>7</v>
      </c>
      <c r="C47" s="31"/>
      <c r="D47" s="28">
        <f t="shared" si="4"/>
        <v>0</v>
      </c>
      <c r="F47" s="31"/>
      <c r="G47" s="28">
        <f t="shared" si="8"/>
        <v>0</v>
      </c>
      <c r="I47" s="31"/>
      <c r="J47" s="28">
        <f t="shared" si="9"/>
        <v>0</v>
      </c>
      <c r="L47" s="31"/>
      <c r="M47" s="28">
        <f t="shared" si="10"/>
        <v>0</v>
      </c>
    </row>
    <row r="48" spans="1:13" x14ac:dyDescent="0.25">
      <c r="A48" s="3" t="s">
        <v>31</v>
      </c>
      <c r="B48" s="78" t="s">
        <v>32</v>
      </c>
      <c r="C48" s="78"/>
      <c r="D48" s="78"/>
      <c r="F48" s="1"/>
      <c r="G48" s="1"/>
      <c r="I48" s="1"/>
      <c r="J48" s="1"/>
      <c r="L48" s="1"/>
      <c r="M48" s="1"/>
    </row>
    <row r="49" spans="1:13" x14ac:dyDescent="0.25">
      <c r="A49" s="4" t="s">
        <v>2</v>
      </c>
      <c r="B49" s="5" t="s">
        <v>3</v>
      </c>
      <c r="C49" s="31"/>
      <c r="D49" s="28">
        <f t="shared" si="4"/>
        <v>0</v>
      </c>
      <c r="F49" s="31"/>
      <c r="G49" s="28">
        <f t="shared" ref="G49:G51" si="11">F49*12</f>
        <v>0</v>
      </c>
      <c r="I49" s="31"/>
      <c r="J49" s="28">
        <f t="shared" ref="J49:J51" si="12">I49*12</f>
        <v>0</v>
      </c>
      <c r="L49" s="31"/>
      <c r="M49" s="28">
        <f t="shared" ref="M49:M51" si="13">L49*12</f>
        <v>0</v>
      </c>
    </row>
    <row r="50" spans="1:13" x14ac:dyDescent="0.25">
      <c r="A50" s="4" t="s">
        <v>4</v>
      </c>
      <c r="B50" s="5" t="s">
        <v>5</v>
      </c>
      <c r="C50" s="31"/>
      <c r="D50" s="28">
        <f t="shared" si="4"/>
        <v>0</v>
      </c>
      <c r="F50" s="31"/>
      <c r="G50" s="28">
        <f t="shared" si="11"/>
        <v>0</v>
      </c>
      <c r="I50" s="31"/>
      <c r="J50" s="28">
        <f t="shared" si="12"/>
        <v>0</v>
      </c>
      <c r="L50" s="31"/>
      <c r="M50" s="28">
        <f t="shared" si="13"/>
        <v>0</v>
      </c>
    </row>
    <row r="51" spans="1:13" x14ac:dyDescent="0.25">
      <c r="A51" s="4" t="s">
        <v>6</v>
      </c>
      <c r="B51" s="5" t="s">
        <v>7</v>
      </c>
      <c r="C51" s="31"/>
      <c r="D51" s="28">
        <f t="shared" si="4"/>
        <v>0</v>
      </c>
      <c r="F51" s="31"/>
      <c r="G51" s="28">
        <f t="shared" si="11"/>
        <v>0</v>
      </c>
      <c r="I51" s="31"/>
      <c r="J51" s="28">
        <f t="shared" si="12"/>
        <v>0</v>
      </c>
      <c r="L51" s="31"/>
      <c r="M51" s="28">
        <f t="shared" si="13"/>
        <v>0</v>
      </c>
    </row>
    <row r="52" spans="1:13" x14ac:dyDescent="0.25">
      <c r="A52" s="3" t="s">
        <v>33</v>
      </c>
      <c r="B52" s="78" t="s">
        <v>34</v>
      </c>
      <c r="C52" s="78"/>
      <c r="D52" s="78"/>
      <c r="F52" s="1"/>
      <c r="G52" s="1"/>
      <c r="I52" s="1"/>
      <c r="J52" s="1"/>
      <c r="L52" s="1"/>
      <c r="M52" s="1"/>
    </row>
    <row r="53" spans="1:13" x14ac:dyDescent="0.25">
      <c r="A53" s="4" t="s">
        <v>2</v>
      </c>
      <c r="B53" s="5" t="s">
        <v>3</v>
      </c>
      <c r="C53" s="31"/>
      <c r="D53" s="28">
        <f t="shared" si="4"/>
        <v>0</v>
      </c>
      <c r="F53" s="31"/>
      <c r="G53" s="28">
        <f t="shared" ref="G53:G55" si="14">F53*12</f>
        <v>0</v>
      </c>
      <c r="I53" s="31"/>
      <c r="J53" s="28">
        <f t="shared" ref="J53:J55" si="15">I53*12</f>
        <v>0</v>
      </c>
      <c r="L53" s="31"/>
      <c r="M53" s="28">
        <f t="shared" ref="M53:M55" si="16">L53*12</f>
        <v>0</v>
      </c>
    </row>
    <row r="54" spans="1:13" x14ac:dyDescent="0.25">
      <c r="A54" s="4" t="s">
        <v>4</v>
      </c>
      <c r="B54" s="5" t="s">
        <v>5</v>
      </c>
      <c r="C54" s="31"/>
      <c r="D54" s="28">
        <f t="shared" si="4"/>
        <v>0</v>
      </c>
      <c r="F54" s="31"/>
      <c r="G54" s="28">
        <f t="shared" si="14"/>
        <v>0</v>
      </c>
      <c r="I54" s="31"/>
      <c r="J54" s="28">
        <f t="shared" si="15"/>
        <v>0</v>
      </c>
      <c r="L54" s="31"/>
      <c r="M54" s="28">
        <f t="shared" si="16"/>
        <v>0</v>
      </c>
    </row>
    <row r="55" spans="1:13" x14ac:dyDescent="0.25">
      <c r="A55" s="4" t="s">
        <v>6</v>
      </c>
      <c r="B55" s="5" t="s">
        <v>7</v>
      </c>
      <c r="C55" s="31"/>
      <c r="D55" s="28">
        <f t="shared" si="4"/>
        <v>0</v>
      </c>
      <c r="F55" s="31"/>
      <c r="G55" s="28">
        <f t="shared" si="14"/>
        <v>0</v>
      </c>
      <c r="I55" s="31"/>
      <c r="J55" s="28">
        <f t="shared" si="15"/>
        <v>0</v>
      </c>
      <c r="L55" s="31"/>
      <c r="M55" s="28">
        <f t="shared" si="16"/>
        <v>0</v>
      </c>
    </row>
    <row r="56" spans="1:13" x14ac:dyDescent="0.25">
      <c r="A56" s="3" t="s">
        <v>35</v>
      </c>
      <c r="B56" s="78" t="s">
        <v>36</v>
      </c>
      <c r="C56" s="78"/>
      <c r="D56" s="78"/>
      <c r="F56" s="1"/>
      <c r="G56" s="1"/>
      <c r="I56" s="1"/>
      <c r="J56" s="1"/>
      <c r="L56" s="1"/>
      <c r="M56" s="1"/>
    </row>
    <row r="57" spans="1:13" x14ac:dyDescent="0.25">
      <c r="A57" s="4" t="s">
        <v>2</v>
      </c>
      <c r="B57" s="5" t="s">
        <v>3</v>
      </c>
      <c r="C57" s="31">
        <v>10</v>
      </c>
      <c r="D57" s="28">
        <f t="shared" si="4"/>
        <v>120</v>
      </c>
      <c r="F57" s="31"/>
      <c r="G57" s="28">
        <f t="shared" ref="G57:G59" si="17">F57*12</f>
        <v>0</v>
      </c>
      <c r="I57" s="31"/>
      <c r="J57" s="28">
        <f t="shared" ref="J57:J59" si="18">I57*12</f>
        <v>0</v>
      </c>
      <c r="L57" s="31"/>
      <c r="M57" s="28">
        <f t="shared" ref="M57:M59" si="19">L57*12</f>
        <v>0</v>
      </c>
    </row>
    <row r="58" spans="1:13" x14ac:dyDescent="0.25">
      <c r="A58" s="4" t="s">
        <v>4</v>
      </c>
      <c r="B58" s="5" t="s">
        <v>5</v>
      </c>
      <c r="C58" s="31"/>
      <c r="D58" s="28">
        <f t="shared" si="4"/>
        <v>0</v>
      </c>
      <c r="F58" s="31"/>
      <c r="G58" s="28">
        <f t="shared" si="17"/>
        <v>0</v>
      </c>
      <c r="I58" s="31"/>
      <c r="J58" s="28">
        <f t="shared" si="18"/>
        <v>0</v>
      </c>
      <c r="L58" s="31"/>
      <c r="M58" s="28">
        <f t="shared" si="19"/>
        <v>0</v>
      </c>
    </row>
    <row r="59" spans="1:13" x14ac:dyDescent="0.25">
      <c r="A59" s="4" t="s">
        <v>6</v>
      </c>
      <c r="B59" s="5" t="s">
        <v>7</v>
      </c>
      <c r="C59" s="31"/>
      <c r="D59" s="28">
        <f t="shared" si="4"/>
        <v>0</v>
      </c>
      <c r="F59" s="31"/>
      <c r="G59" s="28">
        <f t="shared" si="17"/>
        <v>0</v>
      </c>
      <c r="I59" s="31"/>
      <c r="J59" s="28">
        <f t="shared" si="18"/>
        <v>0</v>
      </c>
      <c r="L59" s="31"/>
      <c r="M59" s="28">
        <f t="shared" si="19"/>
        <v>0</v>
      </c>
    </row>
    <row r="60" spans="1:13" x14ac:dyDescent="0.25">
      <c r="A60" s="3" t="s">
        <v>37</v>
      </c>
      <c r="B60" s="78" t="s">
        <v>38</v>
      </c>
      <c r="C60" s="78"/>
      <c r="D60" s="78"/>
      <c r="F60" s="1"/>
      <c r="G60" s="1"/>
      <c r="I60" s="1"/>
      <c r="J60" s="1"/>
      <c r="L60" s="1"/>
      <c r="M60" s="1"/>
    </row>
    <row r="61" spans="1:13" x14ac:dyDescent="0.25">
      <c r="A61" s="4" t="s">
        <v>2</v>
      </c>
      <c r="B61" s="5" t="s">
        <v>3</v>
      </c>
      <c r="C61" s="31"/>
      <c r="D61" s="28">
        <f t="shared" si="4"/>
        <v>0</v>
      </c>
      <c r="F61" s="31"/>
      <c r="G61" s="28">
        <f t="shared" ref="G61:G63" si="20">F61*12</f>
        <v>0</v>
      </c>
      <c r="I61" s="31"/>
      <c r="J61" s="28">
        <f t="shared" ref="J61:J63" si="21">I61*12</f>
        <v>0</v>
      </c>
      <c r="L61" s="31"/>
      <c r="M61" s="28">
        <f t="shared" ref="M61:M63" si="22">L61*12</f>
        <v>0</v>
      </c>
    </row>
    <row r="62" spans="1:13" x14ac:dyDescent="0.25">
      <c r="A62" s="4" t="s">
        <v>4</v>
      </c>
      <c r="B62" s="5" t="s">
        <v>5</v>
      </c>
      <c r="C62" s="31"/>
      <c r="D62" s="28">
        <f t="shared" si="4"/>
        <v>0</v>
      </c>
      <c r="F62" s="31"/>
      <c r="G62" s="28">
        <f t="shared" si="20"/>
        <v>0</v>
      </c>
      <c r="I62" s="31"/>
      <c r="J62" s="28">
        <f t="shared" si="21"/>
        <v>0</v>
      </c>
      <c r="L62" s="31"/>
      <c r="M62" s="28">
        <f t="shared" si="22"/>
        <v>0</v>
      </c>
    </row>
    <row r="63" spans="1:13" x14ac:dyDescent="0.25">
      <c r="A63" s="4" t="s">
        <v>6</v>
      </c>
      <c r="B63" s="5" t="s">
        <v>7</v>
      </c>
      <c r="C63" s="31"/>
      <c r="D63" s="28">
        <f t="shared" si="4"/>
        <v>0</v>
      </c>
      <c r="F63" s="31"/>
      <c r="G63" s="28">
        <f t="shared" si="20"/>
        <v>0</v>
      </c>
      <c r="I63" s="31"/>
      <c r="J63" s="28">
        <f t="shared" si="21"/>
        <v>0</v>
      </c>
      <c r="L63" s="31"/>
      <c r="M63" s="28">
        <f t="shared" si="22"/>
        <v>0</v>
      </c>
    </row>
    <row r="64" spans="1:13" x14ac:dyDescent="0.25">
      <c r="A64" s="3" t="s">
        <v>39</v>
      </c>
      <c r="B64" s="78" t="s">
        <v>40</v>
      </c>
      <c r="C64" s="78"/>
      <c r="D64" s="78"/>
      <c r="F64" s="1"/>
      <c r="G64" s="1"/>
      <c r="I64" s="1"/>
      <c r="J64" s="1"/>
      <c r="L64" s="1"/>
      <c r="M64" s="1"/>
    </row>
    <row r="65" spans="1:13" x14ac:dyDescent="0.25">
      <c r="A65" s="4" t="s">
        <v>2</v>
      </c>
      <c r="B65" s="5" t="s">
        <v>3</v>
      </c>
      <c r="C65" s="31"/>
      <c r="D65" s="28">
        <f t="shared" si="4"/>
        <v>0</v>
      </c>
      <c r="F65" s="31"/>
      <c r="G65" s="28">
        <f t="shared" ref="G65:G67" si="23">F65*12</f>
        <v>0</v>
      </c>
      <c r="I65" s="31"/>
      <c r="J65" s="28">
        <f t="shared" ref="J65:J67" si="24">I65*12</f>
        <v>0</v>
      </c>
      <c r="L65" s="31"/>
      <c r="M65" s="28">
        <f t="shared" ref="M65:M67" si="25">L65*12</f>
        <v>0</v>
      </c>
    </row>
    <row r="66" spans="1:13" x14ac:dyDescent="0.25">
      <c r="A66" s="4" t="s">
        <v>4</v>
      </c>
      <c r="B66" s="5" t="s">
        <v>5</v>
      </c>
      <c r="C66" s="31"/>
      <c r="D66" s="28">
        <f t="shared" si="4"/>
        <v>0</v>
      </c>
      <c r="F66" s="31"/>
      <c r="G66" s="28">
        <f t="shared" si="23"/>
        <v>0</v>
      </c>
      <c r="I66" s="31"/>
      <c r="J66" s="28">
        <f t="shared" si="24"/>
        <v>0</v>
      </c>
      <c r="L66" s="31"/>
      <c r="M66" s="28">
        <f t="shared" si="25"/>
        <v>0</v>
      </c>
    </row>
    <row r="67" spans="1:13" x14ac:dyDescent="0.25">
      <c r="A67" s="4" t="s">
        <v>6</v>
      </c>
      <c r="B67" s="5" t="s">
        <v>7</v>
      </c>
      <c r="C67" s="31"/>
      <c r="D67" s="28">
        <f t="shared" si="4"/>
        <v>0</v>
      </c>
      <c r="F67" s="31"/>
      <c r="G67" s="28">
        <f t="shared" si="23"/>
        <v>0</v>
      </c>
      <c r="I67" s="31"/>
      <c r="J67" s="28">
        <f t="shared" si="24"/>
        <v>0</v>
      </c>
      <c r="L67" s="31"/>
      <c r="M67" s="28">
        <f t="shared" si="25"/>
        <v>0</v>
      </c>
    </row>
    <row r="68" spans="1:13" x14ac:dyDescent="0.25">
      <c r="A68" s="3" t="s">
        <v>41</v>
      </c>
      <c r="B68" s="78" t="s">
        <v>42</v>
      </c>
      <c r="C68" s="78"/>
      <c r="D68" s="78"/>
      <c r="F68" s="1"/>
      <c r="G68" s="1"/>
      <c r="I68" s="1"/>
      <c r="J68" s="1"/>
      <c r="L68" s="1"/>
      <c r="M68" s="1"/>
    </row>
    <row r="69" spans="1:13" x14ac:dyDescent="0.25">
      <c r="A69" s="4" t="s">
        <v>2</v>
      </c>
      <c r="B69" s="5" t="s">
        <v>3</v>
      </c>
      <c r="C69" s="31"/>
      <c r="D69" s="28">
        <f t="shared" si="4"/>
        <v>0</v>
      </c>
      <c r="F69" s="31"/>
      <c r="G69" s="28">
        <f t="shared" ref="G69:G71" si="26">F69*12</f>
        <v>0</v>
      </c>
      <c r="I69" s="31"/>
      <c r="J69" s="28">
        <f t="shared" ref="J69:J71" si="27">I69*12</f>
        <v>0</v>
      </c>
      <c r="L69" s="31"/>
      <c r="M69" s="28">
        <f t="shared" ref="M69:M71" si="28">L69*12</f>
        <v>0</v>
      </c>
    </row>
    <row r="70" spans="1:13" x14ac:dyDescent="0.25">
      <c r="A70" s="4" t="s">
        <v>4</v>
      </c>
      <c r="B70" s="5" t="s">
        <v>5</v>
      </c>
      <c r="C70" s="31"/>
      <c r="D70" s="28">
        <f t="shared" si="4"/>
        <v>0</v>
      </c>
      <c r="F70" s="31"/>
      <c r="G70" s="28">
        <f t="shared" si="26"/>
        <v>0</v>
      </c>
      <c r="I70" s="31"/>
      <c r="J70" s="28">
        <f t="shared" si="27"/>
        <v>0</v>
      </c>
      <c r="L70" s="31"/>
      <c r="M70" s="28">
        <f t="shared" si="28"/>
        <v>0</v>
      </c>
    </row>
    <row r="71" spans="1:13" x14ac:dyDescent="0.25">
      <c r="A71" s="4" t="s">
        <v>6</v>
      </c>
      <c r="B71" s="5" t="s">
        <v>7</v>
      </c>
      <c r="C71" s="31"/>
      <c r="D71" s="28">
        <f t="shared" si="4"/>
        <v>0</v>
      </c>
      <c r="F71" s="31"/>
      <c r="G71" s="28">
        <f t="shared" si="26"/>
        <v>0</v>
      </c>
      <c r="I71" s="31"/>
      <c r="J71" s="28">
        <f t="shared" si="27"/>
        <v>0</v>
      </c>
      <c r="L71" s="31"/>
      <c r="M71" s="28">
        <f t="shared" si="28"/>
        <v>0</v>
      </c>
    </row>
    <row r="72" spans="1:13" x14ac:dyDescent="0.25">
      <c r="A72" s="3" t="s">
        <v>43</v>
      </c>
      <c r="B72" s="78" t="s">
        <v>44</v>
      </c>
      <c r="C72" s="78"/>
      <c r="D72" s="78"/>
      <c r="F72" s="1"/>
      <c r="G72" s="1"/>
      <c r="I72" s="1"/>
      <c r="J72" s="1"/>
      <c r="L72" s="1"/>
      <c r="M72" s="1"/>
    </row>
    <row r="73" spans="1:13" x14ac:dyDescent="0.25">
      <c r="A73" s="4" t="s">
        <v>2</v>
      </c>
      <c r="B73" s="5" t="s">
        <v>20</v>
      </c>
      <c r="C73" s="31"/>
      <c r="D73" s="28">
        <f t="shared" ref="D73" si="29">C73*12</f>
        <v>0</v>
      </c>
      <c r="F73" s="31"/>
      <c r="G73" s="28">
        <f t="shared" ref="G73:G76" si="30">F73*12</f>
        <v>0</v>
      </c>
      <c r="I73" s="31"/>
      <c r="J73" s="28">
        <f t="shared" ref="J73:J76" si="31">I73*12</f>
        <v>0</v>
      </c>
      <c r="L73" s="31"/>
      <c r="M73" s="28">
        <f t="shared" ref="M73:M76" si="32">L73*12</f>
        <v>0</v>
      </c>
    </row>
    <row r="74" spans="1:13" x14ac:dyDescent="0.25">
      <c r="A74" s="4" t="s">
        <v>4</v>
      </c>
      <c r="B74" s="5" t="s">
        <v>21</v>
      </c>
      <c r="C74" s="31"/>
      <c r="D74" s="28">
        <f t="shared" si="4"/>
        <v>0</v>
      </c>
      <c r="F74" s="31"/>
      <c r="G74" s="28">
        <f t="shared" si="30"/>
        <v>0</v>
      </c>
      <c r="I74" s="31"/>
      <c r="J74" s="28">
        <f t="shared" si="31"/>
        <v>0</v>
      </c>
      <c r="L74" s="31"/>
      <c r="M74" s="28">
        <f t="shared" si="32"/>
        <v>0</v>
      </c>
    </row>
    <row r="75" spans="1:13" x14ac:dyDescent="0.25">
      <c r="A75" s="4" t="s">
        <v>6</v>
      </c>
      <c r="B75" s="5" t="s">
        <v>22</v>
      </c>
      <c r="C75" s="31"/>
      <c r="D75" s="28">
        <f t="shared" si="4"/>
        <v>0</v>
      </c>
      <c r="F75" s="31"/>
      <c r="G75" s="28">
        <f t="shared" si="30"/>
        <v>0</v>
      </c>
      <c r="I75" s="31"/>
      <c r="J75" s="28">
        <f t="shared" si="31"/>
        <v>0</v>
      </c>
      <c r="L75" s="31"/>
      <c r="M75" s="28">
        <f t="shared" si="32"/>
        <v>0</v>
      </c>
    </row>
    <row r="76" spans="1:13" x14ac:dyDescent="0.25">
      <c r="A76" s="4" t="s">
        <v>23</v>
      </c>
      <c r="B76" s="5" t="s">
        <v>24</v>
      </c>
      <c r="C76" s="31"/>
      <c r="D76" s="28">
        <f t="shared" si="4"/>
        <v>0</v>
      </c>
      <c r="F76" s="31"/>
      <c r="G76" s="28">
        <f t="shared" si="30"/>
        <v>0</v>
      </c>
      <c r="I76" s="31"/>
      <c r="J76" s="28">
        <f t="shared" si="31"/>
        <v>0</v>
      </c>
      <c r="L76" s="31"/>
      <c r="M76" s="28">
        <f t="shared" si="32"/>
        <v>0</v>
      </c>
    </row>
    <row r="77" spans="1:13" x14ac:dyDescent="0.25">
      <c r="C77" s="1"/>
      <c r="D77" s="1"/>
      <c r="F77" s="1"/>
      <c r="G77" s="1"/>
      <c r="I77" s="1"/>
      <c r="J77" s="1"/>
      <c r="L77" s="1"/>
      <c r="M77" s="1"/>
    </row>
    <row r="78" spans="1:13" x14ac:dyDescent="0.25">
      <c r="C78" s="1"/>
      <c r="D78" s="1"/>
      <c r="F78" s="1"/>
      <c r="G78" s="1"/>
      <c r="I78" s="1"/>
      <c r="J78" s="1"/>
      <c r="L78" s="1"/>
      <c r="M78" s="1"/>
    </row>
    <row r="79" spans="1:13" s="21" customFormat="1" ht="15" customHeight="1" x14ac:dyDescent="0.25">
      <c r="A79" s="1"/>
      <c r="B79" s="1"/>
      <c r="C79" s="1"/>
      <c r="D79" s="1"/>
      <c r="E79" s="1"/>
      <c r="F79" s="1"/>
      <c r="G79" s="1"/>
      <c r="H79" s="62"/>
      <c r="I79" s="1"/>
      <c r="J79" s="1"/>
      <c r="K79" s="1"/>
      <c r="L79" s="1"/>
      <c r="M79" s="1"/>
    </row>
    <row r="80" spans="1:13" s="21" customFormat="1" x14ac:dyDescent="0.25">
      <c r="A80" s="1"/>
      <c r="B80" s="1"/>
      <c r="C80" s="6"/>
      <c r="D80" s="6"/>
      <c r="E80" s="1"/>
      <c r="F80" s="6"/>
      <c r="G80" s="6"/>
      <c r="H80" s="62"/>
      <c r="I80" s="6"/>
      <c r="J80" s="6"/>
      <c r="K80" s="1"/>
      <c r="L80" s="6"/>
      <c r="M80" s="6"/>
    </row>
    <row r="81" spans="1:13" s="21" customFormat="1" x14ac:dyDescent="0.25">
      <c r="A81" s="1"/>
      <c r="B81" s="1"/>
      <c r="C81" s="27"/>
      <c r="D81" s="27"/>
      <c r="E81" s="1"/>
      <c r="F81" s="27"/>
      <c r="G81" s="27"/>
      <c r="H81" s="62"/>
      <c r="I81" s="27"/>
      <c r="J81" s="27"/>
      <c r="K81" s="1"/>
      <c r="L81" s="27"/>
      <c r="M81" s="27"/>
    </row>
  </sheetData>
  <sheetProtection password="9AAA" sheet="1" formatCells="0" formatColumns="0" formatRows="0" insertColumns="0" insertRows="0" insertHyperlinks="0" deleteColumns="0" deleteRows="0" sort="0" autoFilter="0" pivotTables="0"/>
  <mergeCells count="19">
    <mergeCell ref="B6:D6"/>
    <mergeCell ref="B10:D10"/>
    <mergeCell ref="B14:D14"/>
    <mergeCell ref="C2:G2"/>
    <mergeCell ref="I2:M2"/>
    <mergeCell ref="B68:D68"/>
    <mergeCell ref="B72:D72"/>
    <mergeCell ref="B44:D44"/>
    <mergeCell ref="B48:D48"/>
    <mergeCell ref="B52:D52"/>
    <mergeCell ref="B56:D56"/>
    <mergeCell ref="B60:D60"/>
    <mergeCell ref="B64:D64"/>
    <mergeCell ref="B40:D40"/>
    <mergeCell ref="B18:D18"/>
    <mergeCell ref="B22:D22"/>
    <mergeCell ref="B26:D26"/>
    <mergeCell ref="B30:D30"/>
    <mergeCell ref="B35:D35"/>
  </mergeCells>
  <pageMargins left="1.1811023622047245" right="0.39370078740157483" top="0.70866141732283472" bottom="0.70866141732283472" header="0.31496062992125984" footer="0.31496062992125984"/>
  <pageSetup scale="75" fitToHeight="4" orientation="portrait" r:id="rId1"/>
  <headerFooter>
    <oddHeader>&amp;COFERTA NA USŁUGI POCZTOWE - 4WSKzP SPZOZ we Wrocławiu</oddHeader>
    <oddFooter>&amp;RStrona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Załącznik 1</vt:lpstr>
      <vt:lpstr>Lista</vt:lpstr>
      <vt:lpstr>'Załącznik 1'!Obszar_wydruku</vt:lpstr>
      <vt:lpstr>Lista!Tytuły_wydruku</vt:lpstr>
      <vt:lpstr>'Załącznik 1'!Tytuły_wydruku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2017-10-20T09:04:48Z</dcterms:modified>
</cp:coreProperties>
</file>