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D:\Basia\Postęp. 3.ZP.2017\SIWZ częćsci do wklejenia\"/>
    </mc:Choice>
  </mc:AlternateContent>
  <bookViews>
    <workbookView xWindow="0" yWindow="0" windowWidth="19200" windowHeight="11445"/>
  </bookViews>
  <sheets>
    <sheet name="załącznik nr 2 OPZ" sheetId="6" r:id="rId1"/>
    <sheet name="załącznik Formularz_ofertowy" sheetId="9" r:id="rId2"/>
  </sheets>
  <definedNames>
    <definedName name="_xlnm._FilterDatabase" localSheetId="1" hidden="1">'załącznik Formularz_ofertowy'!$A$8:$H$68</definedName>
    <definedName name="_xlnm._FilterDatabase" localSheetId="0" hidden="1">'załącznik nr 2 OPZ'!$A$2:$E$2394</definedName>
    <definedName name="_GoBack">'załącznik nr 2 OPZ'!$B$1928</definedName>
    <definedName name="_xlnm.Print_Area" localSheetId="1">'załącznik Formularz_ofertowy'!$A$1:$H$68</definedName>
    <definedName name="_xlnm.Print_Area" localSheetId="0">'załącznik nr 2 OPZ'!$A$1:$E$2399</definedName>
    <definedName name="OLE_LINK1" localSheetId="0">'załącznik nr 2 OPZ'!#REF!</definedName>
    <definedName name="Z_CB41CC02_1611_4D94_AD4C_1E3A0242E2CD_.wvu.PrintArea" localSheetId="0" hidden="1">'załącznik nr 2 OPZ'!$A$1:$E$1327</definedName>
  </definedNames>
  <calcPr calcId="162913" concurrentCalc="0"/>
  <customWorkbookViews>
    <customWorkbookView name="Bednarska Marta - Widok osobisty" guid="{CB41CC02-1611-4D94-AD4C-1E3A0242E2CD}" mergeInterval="0" personalView="1" maximized="1" xWindow="-8" yWindow="-8" windowWidth="1296" windowHeight="1000" activeSheetId="6"/>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84" i="6" l="1"/>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9" i="6"/>
  <c r="A130" i="6"/>
  <c r="A131" i="6"/>
  <c r="A132" i="6"/>
  <c r="A133" i="6"/>
  <c r="A134" i="6"/>
  <c r="A136" i="6"/>
  <c r="A137" i="6"/>
  <c r="A138" i="6"/>
  <c r="A139" i="6"/>
  <c r="A140" i="6"/>
  <c r="A143" i="6"/>
  <c r="A144" i="6"/>
  <c r="A145" i="6"/>
  <c r="A146" i="6"/>
  <c r="A147" i="6"/>
  <c r="A148" i="6"/>
  <c r="A149" i="6"/>
  <c r="A150" i="6"/>
  <c r="A151" i="6"/>
  <c r="A152" i="6"/>
  <c r="A153" i="6"/>
  <c r="A154" i="6"/>
  <c r="A155" i="6"/>
  <c r="A156" i="6"/>
  <c r="A157" i="6"/>
  <c r="A158" i="6"/>
  <c r="A159" i="6"/>
  <c r="A160" i="6"/>
  <c r="A161" i="6"/>
  <c r="A162" i="6"/>
  <c r="A163" i="6"/>
  <c r="A165" i="6"/>
  <c r="A166" i="6"/>
  <c r="A167" i="6"/>
  <c r="A168" i="6"/>
  <c r="A169" i="6"/>
  <c r="A170" i="6"/>
  <c r="A172" i="6"/>
  <c r="A173" i="6"/>
  <c r="A174" i="6"/>
  <c r="A175" i="6"/>
  <c r="A176" i="6"/>
  <c r="A179" i="6"/>
  <c r="A180" i="6"/>
  <c r="A181" i="6"/>
  <c r="A182" i="6"/>
  <c r="A183" i="6"/>
  <c r="A184" i="6"/>
  <c r="A185" i="6"/>
  <c r="A186" i="6"/>
  <c r="A187" i="6"/>
  <c r="A188" i="6"/>
  <c r="A189" i="6"/>
  <c r="A190" i="6"/>
  <c r="A191" i="6"/>
  <c r="A192" i="6"/>
  <c r="A193" i="6"/>
  <c r="A194" i="6"/>
  <c r="A195" i="6"/>
  <c r="A196" i="6"/>
  <c r="A197" i="6"/>
  <c r="A198" i="6"/>
  <c r="A199" i="6"/>
  <c r="A203" i="6"/>
  <c r="A204" i="6"/>
  <c r="A205" i="6"/>
  <c r="A206" i="6"/>
  <c r="A207" i="6"/>
  <c r="A208" i="6"/>
  <c r="A210" i="6"/>
  <c r="A211" i="6"/>
  <c r="A212" i="6"/>
  <c r="A213" i="6"/>
  <c r="A214"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6" i="6"/>
  <c r="A287" i="6"/>
  <c r="A288" i="6"/>
  <c r="A289" i="6"/>
  <c r="A290" i="6"/>
  <c r="A291" i="6"/>
  <c r="A293" i="6"/>
  <c r="A294" i="6"/>
  <c r="A295" i="6"/>
  <c r="A296" i="6"/>
  <c r="A297"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3" i="6"/>
  <c r="A354" i="6"/>
  <c r="A355" i="6"/>
  <c r="A356" i="6"/>
  <c r="A357" i="6"/>
  <c r="A358" i="6"/>
  <c r="A360" i="6"/>
  <c r="A361" i="6"/>
  <c r="A362" i="6"/>
  <c r="A363" i="6"/>
  <c r="A364"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10" i="6"/>
  <c r="A411" i="6"/>
  <c r="A412" i="6"/>
  <c r="A413" i="6"/>
  <c r="A414" i="6"/>
  <c r="A415" i="6"/>
  <c r="A417" i="6"/>
  <c r="A418" i="6"/>
  <c r="A419" i="6"/>
  <c r="A420" i="6"/>
  <c r="A421"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3" i="6"/>
  <c r="A464" i="6"/>
  <c r="A465" i="6"/>
  <c r="A466" i="6"/>
  <c r="A467" i="6"/>
  <c r="A468" i="6"/>
  <c r="A470" i="6"/>
  <c r="A471" i="6"/>
  <c r="A472" i="6"/>
  <c r="A473" i="6"/>
  <c r="A474"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 r="A524" i="6"/>
  <c r="A525" i="6"/>
  <c r="A526" i="6"/>
  <c r="A527" i="6"/>
  <c r="A528" i="6"/>
  <c r="A529" i="6"/>
  <c r="A530" i="6"/>
  <c r="A531" i="6"/>
  <c r="A532" i="6"/>
  <c r="A533" i="6"/>
  <c r="A534" i="6"/>
  <c r="A535" i="6"/>
  <c r="A536" i="6"/>
  <c r="A537" i="6"/>
  <c r="A538" i="6"/>
  <c r="A539" i="6"/>
  <c r="A540" i="6"/>
  <c r="A541" i="6"/>
  <c r="A542" i="6"/>
  <c r="A543" i="6"/>
  <c r="A544" i="6"/>
  <c r="A545" i="6"/>
  <c r="A546" i="6"/>
  <c r="A547" i="6"/>
  <c r="A548" i="6"/>
  <c r="A549" i="6"/>
  <c r="A550" i="6"/>
  <c r="A551" i="6"/>
  <c r="A552" i="6"/>
  <c r="A553" i="6"/>
  <c r="A554" i="6"/>
  <c r="A555" i="6"/>
  <c r="A556" i="6"/>
  <c r="A557" i="6"/>
  <c r="A558" i="6"/>
  <c r="A559" i="6"/>
  <c r="A560" i="6"/>
  <c r="A561" i="6"/>
  <c r="A562" i="6"/>
  <c r="A563" i="6"/>
  <c r="A564" i="6"/>
  <c r="A565" i="6"/>
  <c r="A566" i="6"/>
  <c r="A567" i="6"/>
  <c r="A568" i="6"/>
  <c r="A569" i="6"/>
  <c r="A570" i="6"/>
  <c r="A571" i="6"/>
  <c r="A572" i="6"/>
  <c r="A573" i="6"/>
  <c r="A574" i="6"/>
  <c r="A575" i="6"/>
  <c r="A576" i="6"/>
  <c r="A577" i="6"/>
  <c r="A578" i="6"/>
  <c r="A579" i="6"/>
  <c r="A580" i="6"/>
  <c r="A581" i="6"/>
  <c r="A582" i="6"/>
  <c r="A583" i="6"/>
  <c r="A584" i="6"/>
  <c r="A585" i="6"/>
  <c r="A586" i="6"/>
  <c r="A587" i="6"/>
  <c r="A588" i="6"/>
  <c r="A589" i="6"/>
  <c r="A590" i="6"/>
  <c r="A591" i="6"/>
  <c r="A592" i="6"/>
  <c r="A593" i="6"/>
  <c r="A594" i="6"/>
  <c r="A595" i="6"/>
  <c r="A596" i="6"/>
  <c r="A597" i="6"/>
  <c r="A598" i="6"/>
  <c r="A599" i="6"/>
  <c r="A600" i="6"/>
  <c r="A601" i="6"/>
  <c r="A602" i="6"/>
  <c r="A603" i="6"/>
  <c r="A604" i="6"/>
  <c r="A605" i="6"/>
  <c r="A606" i="6"/>
  <c r="A607" i="6"/>
  <c r="A608" i="6"/>
  <c r="A609" i="6"/>
  <c r="A610" i="6"/>
  <c r="A611" i="6"/>
  <c r="A612" i="6"/>
  <c r="A613" i="6"/>
  <c r="A614" i="6"/>
  <c r="A615" i="6"/>
  <c r="A616" i="6"/>
  <c r="A617" i="6"/>
  <c r="A618" i="6"/>
  <c r="A619" i="6"/>
  <c r="A620" i="6"/>
  <c r="A621" i="6"/>
  <c r="A622" i="6"/>
  <c r="A623" i="6"/>
  <c r="A624" i="6"/>
  <c r="A625" i="6"/>
  <c r="A626" i="6"/>
  <c r="A627" i="6"/>
  <c r="A628" i="6"/>
  <c r="A629" i="6"/>
  <c r="A630" i="6"/>
  <c r="A631" i="6"/>
  <c r="A632" i="6"/>
  <c r="A633" i="6"/>
  <c r="A634" i="6"/>
  <c r="A635" i="6"/>
  <c r="A636" i="6"/>
  <c r="A637" i="6"/>
  <c r="A638" i="6"/>
  <c r="A639" i="6"/>
  <c r="A640" i="6"/>
  <c r="A641" i="6"/>
  <c r="A642" i="6"/>
  <c r="A643" i="6"/>
  <c r="A644" i="6"/>
  <c r="A645" i="6"/>
  <c r="A646" i="6"/>
  <c r="A647" i="6"/>
  <c r="A648" i="6"/>
  <c r="A649" i="6"/>
  <c r="A650" i="6"/>
  <c r="A651" i="6"/>
  <c r="A652" i="6"/>
  <c r="A653" i="6"/>
  <c r="A654" i="6"/>
  <c r="A655" i="6"/>
  <c r="A656" i="6"/>
  <c r="A657" i="6"/>
  <c r="A658" i="6"/>
  <c r="A659" i="6"/>
  <c r="A660" i="6"/>
  <c r="A661" i="6"/>
  <c r="A662" i="6"/>
  <c r="A663" i="6"/>
  <c r="A664" i="6"/>
  <c r="A665" i="6"/>
  <c r="A666" i="6"/>
  <c r="A667" i="6"/>
  <c r="A668" i="6"/>
  <c r="A710" i="6"/>
  <c r="A711" i="6"/>
  <c r="A712" i="6"/>
  <c r="A713" i="6"/>
  <c r="A714" i="6"/>
  <c r="A715" i="6"/>
  <c r="A716" i="6"/>
  <c r="A717" i="6"/>
  <c r="A718" i="6"/>
  <c r="A719" i="6"/>
  <c r="A720" i="6"/>
  <c r="A721" i="6"/>
  <c r="A722" i="6"/>
  <c r="A723" i="6"/>
  <c r="A724" i="6"/>
  <c r="A725" i="6"/>
  <c r="A726" i="6"/>
  <c r="A727" i="6"/>
  <c r="A728" i="6"/>
  <c r="A729" i="6"/>
  <c r="A730" i="6"/>
  <c r="A731" i="6"/>
  <c r="A732" i="6"/>
  <c r="A733" i="6"/>
  <c r="A734" i="6"/>
  <c r="A735" i="6"/>
  <c r="A736" i="6"/>
  <c r="A737" i="6"/>
  <c r="A738" i="6"/>
  <c r="A739" i="6"/>
  <c r="A740" i="6"/>
  <c r="A741" i="6"/>
  <c r="A742" i="6"/>
  <c r="A743" i="6"/>
  <c r="A744" i="6"/>
  <c r="A745" i="6"/>
  <c r="A746" i="6"/>
  <c r="A747" i="6"/>
  <c r="A748" i="6"/>
  <c r="A749" i="6"/>
  <c r="A750" i="6"/>
  <c r="A751" i="6"/>
  <c r="A752" i="6"/>
  <c r="A753" i="6"/>
  <c r="A754" i="6"/>
  <c r="A755" i="6"/>
  <c r="A756" i="6"/>
  <c r="A757" i="6"/>
  <c r="A758" i="6"/>
  <c r="A759" i="6"/>
  <c r="A760" i="6"/>
  <c r="A761" i="6"/>
  <c r="A762" i="6"/>
  <c r="A763" i="6"/>
  <c r="A764" i="6"/>
  <c r="A765" i="6"/>
  <c r="A766" i="6"/>
  <c r="A767" i="6"/>
  <c r="A768" i="6"/>
  <c r="A769" i="6"/>
  <c r="A770" i="6"/>
  <c r="A771" i="6"/>
  <c r="A772" i="6"/>
  <c r="A773" i="6"/>
  <c r="A774" i="6"/>
  <c r="A775" i="6"/>
  <c r="A776" i="6"/>
  <c r="A777" i="6"/>
  <c r="A778" i="6"/>
  <c r="A779" i="6"/>
  <c r="A780" i="6"/>
  <c r="A781" i="6"/>
  <c r="A782" i="6"/>
  <c r="A783" i="6"/>
  <c r="A784" i="6"/>
  <c r="A785" i="6"/>
  <c r="A786" i="6"/>
  <c r="A787" i="6"/>
  <c r="A788" i="6"/>
  <c r="A789" i="6"/>
  <c r="A790" i="6"/>
  <c r="A791" i="6"/>
  <c r="A792" i="6"/>
  <c r="A793" i="6"/>
  <c r="A794" i="6"/>
  <c r="A795" i="6"/>
  <c r="A796" i="6"/>
  <c r="A797" i="6"/>
  <c r="A798" i="6"/>
  <c r="A799" i="6"/>
  <c r="A800" i="6"/>
  <c r="A801" i="6"/>
  <c r="A802" i="6"/>
  <c r="A803" i="6"/>
  <c r="A804" i="6"/>
  <c r="A805" i="6"/>
  <c r="A806" i="6"/>
  <c r="A807" i="6"/>
  <c r="A808" i="6"/>
  <c r="A809" i="6"/>
  <c r="A810" i="6"/>
  <c r="A811" i="6"/>
  <c r="A812" i="6"/>
  <c r="A813" i="6"/>
  <c r="A814" i="6"/>
  <c r="A815" i="6"/>
  <c r="A816" i="6"/>
  <c r="A817" i="6"/>
  <c r="A818" i="6"/>
  <c r="A819" i="6"/>
  <c r="A820" i="6"/>
  <c r="A821" i="6"/>
  <c r="A822" i="6"/>
  <c r="A823" i="6"/>
  <c r="A824" i="6"/>
  <c r="A825" i="6"/>
  <c r="A826" i="6"/>
  <c r="A827" i="6"/>
  <c r="A828" i="6"/>
  <c r="A829" i="6"/>
  <c r="A830" i="6"/>
  <c r="A831" i="6"/>
  <c r="A832" i="6"/>
  <c r="A833" i="6"/>
  <c r="A834" i="6"/>
  <c r="A835" i="6"/>
  <c r="A836" i="6"/>
  <c r="A837" i="6"/>
  <c r="A838" i="6"/>
  <c r="A839" i="6"/>
  <c r="A841" i="6"/>
  <c r="A842" i="6"/>
  <c r="A843" i="6"/>
  <c r="A844" i="6"/>
  <c r="A845" i="6"/>
  <c r="A846" i="6"/>
  <c r="A848" i="6"/>
  <c r="A849" i="6"/>
  <c r="A850" i="6"/>
  <c r="A851" i="6"/>
  <c r="A852" i="6"/>
  <c r="A854" i="6"/>
  <c r="A855" i="6"/>
  <c r="A856" i="6"/>
  <c r="A857" i="6"/>
  <c r="A858" i="6"/>
  <c r="A859" i="6"/>
  <c r="A860" i="6"/>
  <c r="A861" i="6"/>
  <c r="A862" i="6"/>
  <c r="A863" i="6"/>
  <c r="A864" i="6"/>
  <c r="A865" i="6"/>
  <c r="A866" i="6"/>
  <c r="A867" i="6"/>
  <c r="A868" i="6"/>
  <c r="A869" i="6"/>
  <c r="A870" i="6"/>
  <c r="A871" i="6"/>
  <c r="A872" i="6"/>
  <c r="A873" i="6"/>
  <c r="A874" i="6"/>
  <c r="A875" i="6"/>
  <c r="A876" i="6"/>
  <c r="A877" i="6"/>
  <c r="A878" i="6"/>
  <c r="A879" i="6"/>
  <c r="A880" i="6"/>
  <c r="A881" i="6"/>
  <c r="A882" i="6"/>
  <c r="A883" i="6"/>
  <c r="A884" i="6"/>
  <c r="A885" i="6"/>
  <c r="A886" i="6"/>
  <c r="A887" i="6"/>
  <c r="A888" i="6"/>
  <c r="A890" i="6"/>
  <c r="A891" i="6"/>
  <c r="A892" i="6"/>
  <c r="A893" i="6"/>
  <c r="A894" i="6"/>
  <c r="A895" i="6"/>
  <c r="A897" i="6"/>
  <c r="A898" i="6"/>
  <c r="A899" i="6"/>
  <c r="A900" i="6"/>
  <c r="A901" i="6"/>
  <c r="A904" i="6"/>
  <c r="A905" i="6"/>
  <c r="A906" i="6"/>
  <c r="A907" i="6"/>
  <c r="A908" i="6"/>
  <c r="A909" i="6"/>
  <c r="A910" i="6"/>
  <c r="A911" i="6"/>
  <c r="A912" i="6"/>
  <c r="A913" i="6"/>
  <c r="A914" i="6"/>
  <c r="A915" i="6"/>
  <c r="A916" i="6"/>
  <c r="A917" i="6"/>
  <c r="A918" i="6"/>
  <c r="A919" i="6"/>
  <c r="A920" i="6"/>
  <c r="A922" i="6"/>
  <c r="A923" i="6"/>
  <c r="A924" i="6"/>
  <c r="A925" i="6"/>
  <c r="A926" i="6"/>
  <c r="A927" i="6"/>
  <c r="A929" i="6"/>
  <c r="A930" i="6"/>
  <c r="A931" i="6"/>
  <c r="A932" i="6"/>
  <c r="A933" i="6"/>
  <c r="A936" i="6"/>
  <c r="A937" i="6"/>
  <c r="A938" i="6"/>
  <c r="A939" i="6"/>
  <c r="A940" i="6"/>
  <c r="A941" i="6"/>
  <c r="A942" i="6"/>
  <c r="A943" i="6"/>
  <c r="A944" i="6"/>
  <c r="A945" i="6"/>
  <c r="A946" i="6"/>
  <c r="A947" i="6"/>
  <c r="A948" i="6"/>
  <c r="A949" i="6"/>
  <c r="A950" i="6"/>
  <c r="A951" i="6"/>
  <c r="A952" i="6"/>
  <c r="A953" i="6"/>
  <c r="A954" i="6"/>
  <c r="A955" i="6"/>
  <c r="A956" i="6"/>
  <c r="A957" i="6"/>
  <c r="A958" i="6"/>
  <c r="A959" i="6"/>
  <c r="A960" i="6"/>
  <c r="A961" i="6"/>
  <c r="A962" i="6"/>
  <c r="A963" i="6"/>
  <c r="A964" i="6"/>
  <c r="A965" i="6"/>
  <c r="A966" i="6"/>
  <c r="A967" i="6"/>
  <c r="A968" i="6"/>
  <c r="A969" i="6"/>
  <c r="A970" i="6"/>
  <c r="A971" i="6"/>
  <c r="A972" i="6"/>
  <c r="A973" i="6"/>
  <c r="A974" i="6"/>
  <c r="A975" i="6"/>
  <c r="A976" i="6"/>
  <c r="A977" i="6"/>
  <c r="A978" i="6"/>
  <c r="A979" i="6"/>
  <c r="A980" i="6"/>
  <c r="A981" i="6"/>
  <c r="A982" i="6"/>
  <c r="A983" i="6"/>
  <c r="A984" i="6"/>
  <c r="A985" i="6"/>
  <c r="A986" i="6"/>
  <c r="A987" i="6"/>
  <c r="A988" i="6"/>
  <c r="A989" i="6"/>
  <c r="A990" i="6"/>
  <c r="A991" i="6"/>
  <c r="A992" i="6"/>
  <c r="A993" i="6"/>
  <c r="A994" i="6"/>
  <c r="A995" i="6"/>
  <c r="A996" i="6"/>
  <c r="A997" i="6"/>
  <c r="A998" i="6"/>
  <c r="A999" i="6"/>
  <c r="A1000" i="6"/>
  <c r="A1001" i="6"/>
  <c r="A1002" i="6"/>
  <c r="A1003" i="6"/>
  <c r="A1004" i="6"/>
  <c r="A1005" i="6"/>
  <c r="A1006" i="6"/>
  <c r="A1007" i="6"/>
  <c r="A1008" i="6"/>
  <c r="A1009" i="6"/>
  <c r="A1010" i="6"/>
  <c r="A1011" i="6"/>
  <c r="A1012" i="6"/>
  <c r="A1013" i="6"/>
  <c r="A1014" i="6"/>
  <c r="A1015" i="6"/>
  <c r="A1016" i="6"/>
  <c r="A1017" i="6"/>
  <c r="A1018" i="6"/>
  <c r="A1019" i="6"/>
  <c r="A1023" i="6"/>
  <c r="A1024" i="6"/>
  <c r="A1025" i="6"/>
  <c r="A1026" i="6"/>
  <c r="A1027" i="6"/>
  <c r="A1028" i="6"/>
  <c r="A1030" i="6"/>
  <c r="A1031" i="6"/>
  <c r="A1032" i="6"/>
  <c r="A1033" i="6"/>
  <c r="A1034" i="6"/>
  <c r="A1036" i="6"/>
  <c r="A1037" i="6"/>
  <c r="A1038" i="6"/>
  <c r="A1039" i="6"/>
  <c r="A1040" i="6"/>
  <c r="A1041" i="6"/>
  <c r="A1042" i="6"/>
  <c r="A1043" i="6"/>
  <c r="A1044" i="6"/>
  <c r="A1045" i="6"/>
  <c r="A1046" i="6"/>
  <c r="A1047" i="6"/>
  <c r="A1048" i="6"/>
  <c r="A1049" i="6"/>
  <c r="A1050" i="6"/>
  <c r="A1051" i="6"/>
  <c r="A1052" i="6"/>
  <c r="A1053" i="6"/>
  <c r="A1054" i="6"/>
  <c r="A1055" i="6"/>
  <c r="A1056" i="6"/>
  <c r="A1057" i="6"/>
  <c r="A1058" i="6"/>
  <c r="A1059" i="6"/>
  <c r="A1060" i="6"/>
  <c r="A1061" i="6"/>
  <c r="A1062" i="6"/>
  <c r="A1063" i="6"/>
  <c r="A1064" i="6"/>
  <c r="A1065" i="6"/>
  <c r="A1066" i="6"/>
  <c r="A1067" i="6"/>
  <c r="A1068" i="6"/>
  <c r="A1069" i="6"/>
  <c r="A1070" i="6"/>
  <c r="A1071" i="6"/>
  <c r="A1072" i="6"/>
  <c r="A1073" i="6"/>
  <c r="A1074" i="6"/>
  <c r="A1075" i="6"/>
  <c r="A1076" i="6"/>
  <c r="A1077" i="6"/>
  <c r="A1078" i="6"/>
  <c r="A1079" i="6"/>
  <c r="A1080" i="6"/>
  <c r="A1081" i="6"/>
  <c r="A1082" i="6"/>
  <c r="A1083" i="6"/>
  <c r="A1084" i="6"/>
  <c r="A1085" i="6"/>
  <c r="A1086" i="6"/>
  <c r="A1087" i="6"/>
  <c r="A1088" i="6"/>
  <c r="A1089" i="6"/>
  <c r="A1090" i="6"/>
  <c r="A1091" i="6"/>
  <c r="A1092" i="6"/>
  <c r="A1093" i="6"/>
  <c r="A1094" i="6"/>
  <c r="A1095" i="6"/>
  <c r="A1096" i="6"/>
  <c r="A1097" i="6"/>
  <c r="A1098" i="6"/>
  <c r="A1099" i="6"/>
  <c r="A1100" i="6"/>
  <c r="A1101" i="6"/>
  <c r="A1102" i="6"/>
  <c r="A1103" i="6"/>
  <c r="A1105" i="6"/>
  <c r="A1106" i="6"/>
  <c r="A1107" i="6"/>
  <c r="A1108" i="6"/>
  <c r="A1109" i="6"/>
  <c r="A1110" i="6"/>
  <c r="A1112" i="6"/>
  <c r="A1113" i="6"/>
  <c r="A1114" i="6"/>
  <c r="A1115" i="6"/>
  <c r="A1116" i="6"/>
  <c r="A1119" i="6"/>
  <c r="A1120" i="6"/>
  <c r="A1121" i="6"/>
  <c r="A1122" i="6"/>
  <c r="A1123" i="6"/>
  <c r="A1124" i="6"/>
  <c r="A1125" i="6"/>
  <c r="A1126" i="6"/>
  <c r="A1127" i="6"/>
  <c r="A1128" i="6"/>
  <c r="A1129" i="6"/>
  <c r="A1130" i="6"/>
  <c r="A1131" i="6"/>
  <c r="A1132" i="6"/>
  <c r="A1133" i="6"/>
  <c r="A1134" i="6"/>
  <c r="A1135" i="6"/>
  <c r="A1136" i="6"/>
  <c r="A1137" i="6"/>
  <c r="A1138" i="6"/>
  <c r="A1139" i="6"/>
  <c r="A1141" i="6"/>
  <c r="A1142" i="6"/>
  <c r="A1143" i="6"/>
  <c r="A1144" i="6"/>
  <c r="A1145" i="6"/>
  <c r="A1146" i="6"/>
  <c r="A1148" i="6"/>
  <c r="A1149" i="6"/>
  <c r="A1150" i="6"/>
  <c r="A1151" i="6"/>
  <c r="A1152" i="6"/>
  <c r="A1155" i="6"/>
  <c r="A1156" i="6"/>
  <c r="A1157" i="6"/>
  <c r="A1158" i="6"/>
  <c r="A1159" i="6"/>
  <c r="A1160" i="6"/>
  <c r="A1161" i="6"/>
  <c r="A1162" i="6"/>
  <c r="A1163" i="6"/>
  <c r="A1164" i="6"/>
  <c r="A1165" i="6"/>
  <c r="A1166" i="6"/>
  <c r="A1167" i="6"/>
  <c r="A1168" i="6"/>
  <c r="A1169" i="6"/>
  <c r="A1170" i="6"/>
  <c r="A1171" i="6"/>
  <c r="A1172" i="6"/>
  <c r="A1173" i="6"/>
  <c r="A1174" i="6"/>
  <c r="A1175" i="6"/>
  <c r="A1176" i="6"/>
  <c r="A1177" i="6"/>
  <c r="A1178" i="6"/>
  <c r="A1179" i="6"/>
  <c r="A1180" i="6"/>
  <c r="A1181" i="6"/>
  <c r="A1182" i="6"/>
  <c r="A1183" i="6"/>
  <c r="A1184" i="6"/>
  <c r="A1185" i="6"/>
  <c r="A1186" i="6"/>
  <c r="A1187" i="6"/>
  <c r="A1188" i="6"/>
  <c r="A1189" i="6"/>
  <c r="A1190" i="6"/>
  <c r="A1191" i="6"/>
  <c r="A1192" i="6"/>
  <c r="A1193" i="6"/>
  <c r="A1194" i="6"/>
  <c r="A1195" i="6"/>
  <c r="A1196" i="6"/>
  <c r="A1197" i="6"/>
  <c r="A1198" i="6"/>
  <c r="A1199" i="6"/>
  <c r="A1200" i="6"/>
  <c r="A1201" i="6"/>
  <c r="A1202" i="6"/>
  <c r="A1203" i="6"/>
  <c r="A1204" i="6"/>
  <c r="A1205" i="6"/>
  <c r="A1206" i="6"/>
  <c r="A1207" i="6"/>
  <c r="A1208" i="6"/>
  <c r="A1209" i="6"/>
  <c r="A1210" i="6"/>
  <c r="A1211" i="6"/>
  <c r="A1212" i="6"/>
  <c r="A1213" i="6"/>
  <c r="A1214" i="6"/>
  <c r="A1215" i="6"/>
  <c r="A1216" i="6"/>
  <c r="A1217" i="6"/>
  <c r="A1218" i="6"/>
  <c r="A1219" i="6"/>
  <c r="A1220" i="6"/>
  <c r="A1221" i="6"/>
  <c r="A1222" i="6"/>
  <c r="A1223" i="6"/>
  <c r="A1224" i="6"/>
  <c r="A1225" i="6"/>
  <c r="A1226" i="6"/>
  <c r="A1227" i="6"/>
  <c r="A1228" i="6"/>
  <c r="A1230" i="6"/>
  <c r="A1231" i="6"/>
  <c r="A1232" i="6"/>
  <c r="A1233" i="6"/>
  <c r="A1234" i="6"/>
  <c r="A1235" i="6"/>
  <c r="A1237" i="6"/>
  <c r="A1238" i="6"/>
  <c r="A1239" i="6"/>
  <c r="A1240" i="6"/>
  <c r="A1241" i="6"/>
  <c r="A1244" i="6"/>
  <c r="A1245" i="6"/>
  <c r="A1246" i="6"/>
  <c r="A1247" i="6"/>
  <c r="A1248" i="6"/>
  <c r="A1249" i="6"/>
  <c r="A1250" i="6"/>
  <c r="A1251" i="6"/>
  <c r="A1252" i="6"/>
  <c r="A1253" i="6"/>
  <c r="A1254" i="6"/>
  <c r="A1255" i="6"/>
  <c r="A1256" i="6"/>
  <c r="A1257" i="6"/>
  <c r="A1258" i="6"/>
  <c r="A1259" i="6"/>
  <c r="A1260" i="6"/>
  <c r="A1261" i="6"/>
  <c r="A1262" i="6"/>
  <c r="A1263" i="6"/>
  <c r="A1264" i="6"/>
  <c r="A1265" i="6"/>
  <c r="A1266" i="6"/>
  <c r="A1267" i="6"/>
  <c r="A1268" i="6"/>
  <c r="A1269" i="6"/>
  <c r="A1270" i="6"/>
  <c r="A1271" i="6"/>
  <c r="A1272" i="6"/>
  <c r="A1273" i="6"/>
  <c r="A1274" i="6"/>
  <c r="A1275" i="6"/>
  <c r="A1276" i="6"/>
  <c r="A1277" i="6"/>
  <c r="A1278" i="6"/>
  <c r="A1279" i="6"/>
  <c r="A1280" i="6"/>
  <c r="A1281" i="6"/>
  <c r="A1282" i="6"/>
  <c r="A1283" i="6"/>
  <c r="A1284" i="6"/>
  <c r="A1285" i="6"/>
  <c r="A1286" i="6"/>
  <c r="A1287" i="6"/>
  <c r="A1288" i="6"/>
  <c r="A1289" i="6"/>
  <c r="A1290" i="6"/>
  <c r="A1291" i="6"/>
  <c r="A1292" i="6"/>
  <c r="A1293" i="6"/>
  <c r="A1294" i="6"/>
  <c r="A1295" i="6"/>
  <c r="A1296" i="6"/>
  <c r="A1297" i="6"/>
  <c r="A1298" i="6"/>
  <c r="A1299" i="6"/>
  <c r="A1300" i="6"/>
  <c r="A1301" i="6"/>
  <c r="A1302" i="6"/>
  <c r="A1303" i="6"/>
  <c r="A1304" i="6"/>
  <c r="A1305" i="6"/>
  <c r="A1306" i="6"/>
  <c r="A1307" i="6"/>
  <c r="A1308" i="6"/>
  <c r="A1310" i="6"/>
  <c r="A1311" i="6"/>
  <c r="A1312" i="6"/>
  <c r="A1313" i="6"/>
  <c r="A1314" i="6"/>
  <c r="A1315" i="6"/>
  <c r="A1317" i="6"/>
  <c r="A1318" i="6"/>
  <c r="A1319" i="6"/>
  <c r="A1320" i="6"/>
  <c r="A1321" i="6"/>
  <c r="A1324" i="6"/>
  <c r="A1325" i="6"/>
  <c r="A1326" i="6"/>
  <c r="A1327" i="6"/>
  <c r="A1328" i="6"/>
  <c r="A1329" i="6"/>
  <c r="A1330" i="6"/>
  <c r="A1331" i="6"/>
  <c r="A1332" i="6"/>
  <c r="A1333" i="6"/>
  <c r="A1334" i="6"/>
  <c r="A1335" i="6"/>
  <c r="A1336" i="6"/>
  <c r="A1337" i="6"/>
  <c r="A1338" i="6"/>
  <c r="A1339" i="6"/>
  <c r="A1340" i="6"/>
  <c r="A1341" i="6"/>
  <c r="A1342" i="6"/>
  <c r="A1343" i="6"/>
  <c r="A1344" i="6"/>
  <c r="A1345" i="6"/>
  <c r="A1346" i="6"/>
  <c r="A1347" i="6"/>
  <c r="A1348" i="6"/>
  <c r="A1349" i="6"/>
  <c r="A1350" i="6"/>
  <c r="A1351" i="6"/>
  <c r="A1352" i="6"/>
  <c r="A1353" i="6"/>
  <c r="A1354" i="6"/>
  <c r="A1355" i="6"/>
  <c r="A1357" i="6"/>
  <c r="A1358" i="6"/>
  <c r="A1359" i="6"/>
  <c r="A1360" i="6"/>
  <c r="A1361" i="6"/>
  <c r="A1362" i="6"/>
  <c r="A1364" i="6"/>
  <c r="A1365" i="6"/>
  <c r="A1366" i="6"/>
  <c r="A1367" i="6"/>
  <c r="A1368" i="6"/>
  <c r="A1371" i="6"/>
  <c r="A1372" i="6"/>
  <c r="A1373" i="6"/>
  <c r="A1374" i="6"/>
  <c r="A1375" i="6"/>
  <c r="A1376" i="6"/>
  <c r="A1377" i="6"/>
  <c r="A1378" i="6"/>
  <c r="A1379" i="6"/>
  <c r="A1380" i="6"/>
  <c r="A1381" i="6"/>
  <c r="A1382" i="6"/>
  <c r="A1383" i="6"/>
  <c r="A1384" i="6"/>
  <c r="A1385" i="6"/>
  <c r="A1386" i="6"/>
  <c r="A1387" i="6"/>
  <c r="A1388" i="6"/>
  <c r="A1389" i="6"/>
  <c r="A1390" i="6"/>
  <c r="A1391" i="6"/>
  <c r="A1392" i="6"/>
  <c r="A1393" i="6"/>
  <c r="A1394" i="6"/>
  <c r="A1395" i="6"/>
  <c r="A1396" i="6"/>
  <c r="A1397" i="6"/>
  <c r="A1398" i="6"/>
  <c r="A1399" i="6"/>
  <c r="A1400" i="6"/>
  <c r="A1401" i="6"/>
  <c r="A1402" i="6"/>
  <c r="A1403" i="6"/>
  <c r="A1404" i="6"/>
  <c r="A1406" i="6"/>
  <c r="A1407" i="6"/>
  <c r="A1408" i="6"/>
  <c r="A1409" i="6"/>
  <c r="A1410" i="6"/>
  <c r="A1411" i="6"/>
  <c r="A1413" i="6"/>
  <c r="A1414" i="6"/>
  <c r="A1415" i="6"/>
  <c r="A1416" i="6"/>
  <c r="A1417" i="6"/>
  <c r="A1419" i="6"/>
  <c r="A1420" i="6"/>
  <c r="A1421" i="6"/>
  <c r="A1422" i="6"/>
  <c r="A1423" i="6"/>
  <c r="A1424" i="6"/>
  <c r="A1425" i="6"/>
  <c r="A1426" i="6"/>
  <c r="A1427" i="6"/>
  <c r="A1428" i="6"/>
  <c r="A1429" i="6"/>
  <c r="A1430" i="6"/>
  <c r="A1431" i="6"/>
  <c r="A1432" i="6"/>
  <c r="A1433" i="6"/>
  <c r="A1434" i="6"/>
  <c r="A1435" i="6"/>
  <c r="A1436" i="6"/>
  <c r="A1438" i="6"/>
  <c r="A1439" i="6"/>
  <c r="A1440" i="6"/>
  <c r="A1441" i="6"/>
  <c r="A1442" i="6"/>
  <c r="A1443" i="6"/>
  <c r="A1445" i="6"/>
  <c r="A1446" i="6"/>
  <c r="A1447" i="6"/>
  <c r="A1448" i="6"/>
  <c r="A1449" i="6"/>
  <c r="A1452" i="6"/>
  <c r="A1453" i="6"/>
  <c r="A1454" i="6"/>
  <c r="A1455" i="6"/>
  <c r="A1456" i="6"/>
  <c r="A1457" i="6"/>
  <c r="A1458" i="6"/>
  <c r="A1459" i="6"/>
  <c r="A1460" i="6"/>
  <c r="A1461" i="6"/>
  <c r="A1462" i="6"/>
  <c r="A1463" i="6"/>
  <c r="A1485" i="6"/>
  <c r="A1486" i="6"/>
  <c r="A1487" i="6"/>
  <c r="A1488" i="6"/>
  <c r="A1489" i="6"/>
  <c r="A1490" i="6"/>
  <c r="A1491" i="6"/>
  <c r="A1492" i="6"/>
  <c r="A1494" i="6"/>
  <c r="A1495" i="6"/>
  <c r="A1496" i="6"/>
  <c r="A1497" i="6"/>
  <c r="A1498" i="6"/>
  <c r="A1499" i="6"/>
  <c r="A1501" i="6"/>
  <c r="A1502" i="6"/>
  <c r="A1503" i="6"/>
  <c r="A1504" i="6"/>
  <c r="A1505" i="6"/>
  <c r="A1508" i="6"/>
  <c r="A1509" i="6"/>
  <c r="A1510" i="6"/>
  <c r="A1511" i="6"/>
  <c r="A1512" i="6"/>
  <c r="A1513" i="6"/>
  <c r="A1514" i="6"/>
  <c r="A1515" i="6"/>
  <c r="A1516" i="6"/>
  <c r="A1517" i="6"/>
  <c r="A1518" i="6"/>
  <c r="A1519" i="6"/>
  <c r="A1520" i="6"/>
  <c r="A1521" i="6"/>
  <c r="A1522" i="6"/>
  <c r="A1523" i="6"/>
  <c r="A1524" i="6"/>
  <c r="A1525" i="6"/>
  <c r="A1526" i="6"/>
  <c r="A1527" i="6"/>
  <c r="A1528" i="6"/>
  <c r="A1529" i="6"/>
  <c r="A1530" i="6"/>
  <c r="A1531" i="6"/>
  <c r="A1532" i="6"/>
  <c r="A1533" i="6"/>
  <c r="A1534" i="6"/>
  <c r="A1535" i="6"/>
  <c r="A1536" i="6"/>
  <c r="A1537" i="6"/>
  <c r="A1538" i="6"/>
  <c r="A1539" i="6"/>
  <c r="A1540" i="6"/>
  <c r="A1541" i="6"/>
  <c r="A1542" i="6"/>
  <c r="A1543" i="6"/>
  <c r="A1544" i="6"/>
  <c r="A1545" i="6"/>
  <c r="A1546" i="6"/>
  <c r="A1547" i="6"/>
  <c r="A1548" i="6"/>
  <c r="A1549" i="6"/>
  <c r="A1550" i="6"/>
  <c r="A1551" i="6"/>
  <c r="A1552" i="6"/>
  <c r="A1553" i="6"/>
  <c r="A1554" i="6"/>
  <c r="A1555" i="6"/>
  <c r="A1556" i="6"/>
  <c r="A1557" i="6"/>
  <c r="A1558" i="6"/>
  <c r="A1559" i="6"/>
  <c r="A1560" i="6"/>
  <c r="A1561" i="6"/>
  <c r="A1562" i="6"/>
  <c r="A1563" i="6"/>
  <c r="A1564" i="6"/>
  <c r="A1565" i="6"/>
  <c r="A1566" i="6"/>
  <c r="A1567" i="6"/>
  <c r="A1568" i="6"/>
  <c r="A1569" i="6"/>
  <c r="A1570" i="6"/>
  <c r="A1571" i="6"/>
  <c r="A1572" i="6"/>
  <c r="A1573" i="6"/>
  <c r="A1574" i="6"/>
  <c r="A1575" i="6"/>
  <c r="A1576" i="6"/>
  <c r="A1577" i="6"/>
  <c r="A1578" i="6"/>
  <c r="A1579" i="6"/>
  <c r="A1580" i="6"/>
  <c r="A1581" i="6"/>
  <c r="A1582" i="6"/>
  <c r="A1583" i="6"/>
  <c r="A1584" i="6"/>
  <c r="A1585" i="6"/>
  <c r="A1586" i="6"/>
  <c r="A1587" i="6"/>
  <c r="A1588" i="6"/>
  <c r="A1589" i="6"/>
  <c r="A1590" i="6"/>
  <c r="A1591" i="6"/>
  <c r="A1592" i="6"/>
  <c r="A1593" i="6"/>
  <c r="A1594" i="6"/>
  <c r="A1595" i="6"/>
  <c r="A1596" i="6"/>
  <c r="A1597" i="6"/>
  <c r="A1598" i="6"/>
  <c r="A1599" i="6"/>
  <c r="A1600" i="6"/>
  <c r="A1601" i="6"/>
  <c r="A1602" i="6"/>
  <c r="A1603" i="6"/>
  <c r="A1604" i="6"/>
  <c r="A1605" i="6"/>
  <c r="A1606" i="6"/>
  <c r="A1607" i="6"/>
  <c r="A1608" i="6"/>
  <c r="A1609" i="6"/>
  <c r="A1610" i="6"/>
  <c r="A1611" i="6"/>
  <c r="A1612" i="6"/>
  <c r="A1613" i="6"/>
  <c r="A1614" i="6"/>
  <c r="A1615" i="6"/>
  <c r="A1616" i="6"/>
  <c r="A1617" i="6"/>
  <c r="A1618" i="6"/>
  <c r="A1619" i="6"/>
  <c r="A1620" i="6"/>
  <c r="A1621" i="6"/>
  <c r="A1622" i="6"/>
  <c r="A1623" i="6"/>
  <c r="A1624" i="6"/>
  <c r="A1625" i="6"/>
  <c r="A1626" i="6"/>
  <c r="A1627" i="6"/>
  <c r="A1628" i="6"/>
  <c r="A1629" i="6"/>
  <c r="A1630" i="6"/>
  <c r="A1631" i="6"/>
  <c r="A1632" i="6"/>
  <c r="A1633" i="6"/>
  <c r="A1634" i="6"/>
  <c r="A1635" i="6"/>
  <c r="A1636" i="6"/>
  <c r="A1637" i="6"/>
  <c r="A1638" i="6"/>
  <c r="A1639" i="6"/>
  <c r="A1640" i="6"/>
  <c r="A1641" i="6"/>
  <c r="A1642" i="6"/>
  <c r="A1643" i="6"/>
  <c r="A1644" i="6"/>
  <c r="A1645" i="6"/>
  <c r="A1646" i="6"/>
  <c r="A1648" i="6"/>
  <c r="A1649" i="6"/>
  <c r="A1650" i="6"/>
  <c r="A1651" i="6"/>
  <c r="A1652" i="6"/>
  <c r="A1653" i="6"/>
  <c r="A1655" i="6"/>
  <c r="A1656" i="6"/>
  <c r="A1657" i="6"/>
  <c r="A1658" i="6"/>
  <c r="A1659" i="6"/>
  <c r="A1661" i="6"/>
  <c r="A1662" i="6"/>
  <c r="A1663" i="6"/>
  <c r="A1664" i="6"/>
  <c r="A1665" i="6"/>
  <c r="A1666" i="6"/>
  <c r="A1667" i="6"/>
  <c r="A1668" i="6"/>
  <c r="A1669" i="6"/>
  <c r="A1670" i="6"/>
  <c r="A1671" i="6"/>
  <c r="A1672" i="6"/>
  <c r="A1673" i="6"/>
  <c r="A1674" i="6"/>
  <c r="A1675" i="6"/>
  <c r="A1676" i="6"/>
  <c r="A1677" i="6"/>
  <c r="A1678" i="6"/>
  <c r="A1679" i="6"/>
  <c r="A1680" i="6"/>
  <c r="A1681" i="6"/>
  <c r="A1682" i="6"/>
  <c r="A1683" i="6"/>
  <c r="A1684" i="6"/>
  <c r="A1685" i="6"/>
  <c r="A1686" i="6"/>
  <c r="A1687" i="6"/>
  <c r="A1688" i="6"/>
  <c r="A1689" i="6"/>
  <c r="A1690" i="6"/>
  <c r="A1691" i="6"/>
  <c r="A1692" i="6"/>
  <c r="A1693" i="6"/>
  <c r="A1694" i="6"/>
  <c r="A1695" i="6"/>
  <c r="A1696" i="6"/>
  <c r="A1697" i="6"/>
  <c r="A1698" i="6"/>
  <c r="A1699" i="6"/>
  <c r="A1700" i="6"/>
  <c r="A1701" i="6"/>
  <c r="A1702" i="6"/>
  <c r="A1703" i="6"/>
  <c r="A1704" i="6"/>
  <c r="A1705" i="6"/>
  <c r="A1706" i="6"/>
  <c r="A1707" i="6"/>
  <c r="A1708" i="6"/>
  <c r="A1709" i="6"/>
  <c r="A1710" i="6"/>
  <c r="A1711" i="6"/>
  <c r="A1712" i="6"/>
  <c r="A1713" i="6"/>
  <c r="A1714" i="6"/>
  <c r="A1715" i="6"/>
  <c r="A1716" i="6"/>
  <c r="A1717" i="6"/>
  <c r="A1718" i="6"/>
  <c r="A1719" i="6"/>
  <c r="A1720" i="6"/>
  <c r="A1721" i="6"/>
  <c r="A1722" i="6"/>
  <c r="A1723" i="6"/>
  <c r="A1724" i="6"/>
  <c r="A1725" i="6"/>
  <c r="A1726" i="6"/>
  <c r="A1727" i="6"/>
  <c r="A1728" i="6"/>
  <c r="A1729" i="6"/>
  <c r="A1730" i="6"/>
  <c r="A1731" i="6"/>
  <c r="A1732" i="6"/>
  <c r="A1733" i="6"/>
  <c r="A1734" i="6"/>
  <c r="A1735" i="6"/>
  <c r="A1736" i="6"/>
  <c r="A1737" i="6"/>
  <c r="A1738" i="6"/>
  <c r="A1739" i="6"/>
  <c r="A1740" i="6"/>
  <c r="A1741" i="6"/>
  <c r="A1742" i="6"/>
  <c r="A1743" i="6"/>
  <c r="A1744" i="6"/>
  <c r="A1745" i="6"/>
  <c r="A1746" i="6"/>
  <c r="A1747" i="6"/>
  <c r="A1748" i="6"/>
  <c r="A1749" i="6"/>
  <c r="A1750" i="6"/>
  <c r="A1751" i="6"/>
  <c r="A1752" i="6"/>
  <c r="A1753" i="6"/>
  <c r="A1754" i="6"/>
  <c r="A1755" i="6"/>
  <c r="A1756" i="6"/>
  <c r="A1757" i="6"/>
  <c r="A1758" i="6"/>
  <c r="A1759" i="6"/>
  <c r="A1760" i="6"/>
  <c r="A1761" i="6"/>
  <c r="A1762" i="6"/>
  <c r="A1763" i="6"/>
  <c r="A1764" i="6"/>
  <c r="A1765" i="6"/>
  <c r="A1766" i="6"/>
  <c r="A1767" i="6"/>
  <c r="A1768" i="6"/>
  <c r="A1769" i="6"/>
  <c r="A1770" i="6"/>
  <c r="A1771" i="6"/>
  <c r="A1772" i="6"/>
  <c r="A1773" i="6"/>
  <c r="A1774" i="6"/>
  <c r="A1775" i="6"/>
  <c r="A1776" i="6"/>
  <c r="A1777" i="6"/>
  <c r="A1778" i="6"/>
  <c r="A1779" i="6"/>
  <c r="A1780" i="6"/>
  <c r="A1781" i="6"/>
  <c r="A1782" i="6"/>
  <c r="A1783" i="6"/>
  <c r="A1784" i="6"/>
  <c r="A1785" i="6"/>
  <c r="A1786" i="6"/>
  <c r="A1787" i="6"/>
  <c r="A1788" i="6"/>
  <c r="A1789" i="6"/>
  <c r="A1790" i="6"/>
  <c r="A1791" i="6"/>
  <c r="A1792" i="6"/>
  <c r="A1793" i="6"/>
  <c r="A1794" i="6"/>
  <c r="A1795" i="6"/>
  <c r="A1796" i="6"/>
  <c r="A1798" i="6"/>
  <c r="A1799" i="6"/>
  <c r="A1800" i="6"/>
  <c r="A1801" i="6"/>
  <c r="A1802" i="6"/>
  <c r="A1803" i="6"/>
  <c r="A1805" i="6"/>
  <c r="A1806" i="6"/>
  <c r="A1807" i="6"/>
  <c r="A1808" i="6"/>
  <c r="A1809" i="6"/>
  <c r="A1812" i="6"/>
  <c r="A1813" i="6"/>
  <c r="A1814" i="6"/>
  <c r="A1815" i="6"/>
  <c r="A1816" i="6"/>
  <c r="A1817" i="6"/>
  <c r="A1818" i="6"/>
  <c r="A1819" i="6"/>
  <c r="A1820" i="6"/>
  <c r="A1821" i="6"/>
  <c r="A1822" i="6"/>
  <c r="A1823" i="6"/>
  <c r="A1824" i="6"/>
  <c r="A1825" i="6"/>
  <c r="A1826" i="6"/>
  <c r="A1827" i="6"/>
  <c r="A1828" i="6"/>
  <c r="A1829" i="6"/>
  <c r="A1830" i="6"/>
  <c r="A1831" i="6"/>
  <c r="A1832" i="6"/>
  <c r="A1833" i="6"/>
  <c r="A1834" i="6"/>
  <c r="A1835" i="6"/>
  <c r="A1836" i="6"/>
  <c r="A1837" i="6"/>
  <c r="A1838" i="6"/>
  <c r="A1839" i="6"/>
  <c r="A1841" i="6"/>
  <c r="A1842" i="6"/>
  <c r="A1843" i="6"/>
  <c r="A1844" i="6"/>
  <c r="A1845" i="6"/>
  <c r="A1846" i="6"/>
  <c r="A1848" i="6"/>
  <c r="A1849" i="6"/>
  <c r="A1850" i="6"/>
  <c r="A1851" i="6"/>
  <c r="A1852" i="6"/>
  <c r="A1855" i="6"/>
  <c r="A1856" i="6"/>
  <c r="A1857" i="6"/>
  <c r="A1858" i="6"/>
  <c r="A1859" i="6"/>
  <c r="A1860" i="6"/>
  <c r="A1861" i="6"/>
  <c r="A1862" i="6"/>
  <c r="A1863" i="6"/>
  <c r="A1864" i="6"/>
  <c r="A1865" i="6"/>
  <c r="A1866" i="6"/>
  <c r="A1867" i="6"/>
  <c r="A1868" i="6"/>
  <c r="A1869" i="6"/>
  <c r="A1870" i="6"/>
  <c r="A1871" i="6"/>
  <c r="A1872" i="6"/>
  <c r="A1873" i="6"/>
  <c r="A1874" i="6"/>
  <c r="A1875" i="6"/>
  <c r="A1876" i="6"/>
  <c r="A1877" i="6"/>
  <c r="A1878" i="6"/>
  <c r="A1879" i="6"/>
  <c r="A1880" i="6"/>
  <c r="A1881" i="6"/>
  <c r="A1882" i="6"/>
  <c r="A1883" i="6"/>
  <c r="A1884" i="6"/>
  <c r="A1885" i="6"/>
  <c r="A1886" i="6"/>
  <c r="A1887" i="6"/>
  <c r="A1888" i="6"/>
  <c r="A1889" i="6"/>
  <c r="A1890" i="6"/>
  <c r="A1891" i="6"/>
  <c r="A1892" i="6"/>
  <c r="A1893" i="6"/>
  <c r="A1894" i="6"/>
  <c r="A1895" i="6"/>
  <c r="A1896" i="6"/>
  <c r="A1897" i="6"/>
  <c r="A1898" i="6"/>
  <c r="A1899" i="6"/>
  <c r="A1900" i="6"/>
  <c r="A1902" i="6"/>
  <c r="A1903" i="6"/>
  <c r="A1904" i="6"/>
  <c r="A1905" i="6"/>
  <c r="A1906" i="6"/>
  <c r="A1907" i="6"/>
  <c r="A1909" i="6"/>
  <c r="A1910" i="6"/>
  <c r="A1911" i="6"/>
  <c r="A1912" i="6"/>
  <c r="A1913" i="6"/>
  <c r="A1916" i="6"/>
  <c r="A1917" i="6"/>
  <c r="A1918" i="6"/>
  <c r="A1919" i="6"/>
  <c r="A1920" i="6"/>
  <c r="A1921" i="6"/>
  <c r="A1922" i="6"/>
  <c r="A1923" i="6"/>
  <c r="A1924" i="6"/>
  <c r="A1925" i="6"/>
  <c r="A1926" i="6"/>
  <c r="A1927" i="6"/>
  <c r="A1928" i="6"/>
  <c r="A1929" i="6"/>
  <c r="A1930" i="6"/>
  <c r="A1931" i="6"/>
  <c r="A1932" i="6"/>
  <c r="A1933" i="6"/>
  <c r="A1934" i="6"/>
  <c r="A1935" i="6"/>
  <c r="A1936" i="6"/>
  <c r="A1938" i="6"/>
  <c r="A1939" i="6"/>
  <c r="A1940" i="6"/>
  <c r="A1941" i="6"/>
  <c r="A1942" i="6"/>
  <c r="A1943" i="6"/>
  <c r="A1945" i="6"/>
  <c r="A1946" i="6"/>
  <c r="A1947" i="6"/>
  <c r="A1948" i="6"/>
  <c r="A1949" i="6"/>
  <c r="A1952" i="6"/>
  <c r="A1953" i="6"/>
  <c r="A1954" i="6"/>
  <c r="A1955" i="6"/>
  <c r="A1956" i="6"/>
  <c r="A1957" i="6"/>
  <c r="A1958" i="6"/>
  <c r="A1959" i="6"/>
  <c r="A1960" i="6"/>
  <c r="A1961" i="6"/>
  <c r="A1962" i="6"/>
  <c r="A1963" i="6"/>
  <c r="A1964" i="6"/>
  <c r="A1965" i="6"/>
  <c r="A1966" i="6"/>
  <c r="A1967" i="6"/>
  <c r="A1968" i="6"/>
  <c r="A1969" i="6"/>
  <c r="A1970" i="6"/>
  <c r="A1971" i="6"/>
  <c r="A1972" i="6"/>
  <c r="A1973" i="6"/>
  <c r="A1974" i="6"/>
  <c r="A1975" i="6"/>
  <c r="A1976" i="6"/>
  <c r="A1977" i="6"/>
  <c r="A1978" i="6"/>
  <c r="A1979" i="6"/>
  <c r="B2232" i="6"/>
  <c r="A5" i="6"/>
  <c r="G67" i="9"/>
  <c r="F67" i="9"/>
  <c r="H67" i="9"/>
  <c r="C9" i="9"/>
  <c r="C55" i="9"/>
  <c r="C15" i="9"/>
  <c r="D2232" i="6"/>
  <c r="G65" i="9"/>
  <c r="F65" i="9"/>
  <c r="H65" i="9"/>
  <c r="D2197" i="6"/>
  <c r="A2197" i="6"/>
  <c r="G63" i="9"/>
  <c r="F63" i="9"/>
  <c r="H63" i="9"/>
  <c r="D2139" i="6"/>
  <c r="B2139" i="6"/>
  <c r="A2139" i="6"/>
  <c r="G61" i="9"/>
  <c r="F61" i="9"/>
  <c r="H61" i="9"/>
  <c r="D2009" i="6"/>
  <c r="B2009" i="6"/>
  <c r="A2009" i="6"/>
  <c r="D1951" i="6"/>
  <c r="B1951" i="6"/>
  <c r="A1951" i="6"/>
  <c r="G59" i="9"/>
  <c r="F59" i="9"/>
  <c r="H59" i="9"/>
  <c r="G57" i="9"/>
  <c r="F57" i="9"/>
  <c r="H57" i="9"/>
  <c r="A11" i="9"/>
  <c r="A13" i="9"/>
  <c r="A15" i="9"/>
  <c r="A17" i="9"/>
  <c r="A19" i="9"/>
  <c r="A21" i="9"/>
  <c r="A22" i="9"/>
  <c r="A23" i="9"/>
  <c r="A25" i="9"/>
  <c r="A26" i="9"/>
  <c r="A27" i="9"/>
  <c r="A29" i="9"/>
  <c r="A31" i="9"/>
  <c r="A32" i="9"/>
  <c r="A34" i="9"/>
  <c r="A36" i="9"/>
  <c r="A38" i="9"/>
  <c r="A40" i="9"/>
  <c r="A42" i="9"/>
  <c r="A43" i="9"/>
  <c r="G55" i="9"/>
  <c r="G53" i="9"/>
  <c r="G51" i="9"/>
  <c r="G9" i="9"/>
  <c r="G11" i="9"/>
  <c r="G13" i="9"/>
  <c r="G15" i="9"/>
  <c r="G17" i="9"/>
  <c r="G19" i="9"/>
  <c r="G21" i="9"/>
  <c r="G22" i="9"/>
  <c r="G23" i="9"/>
  <c r="G25" i="9"/>
  <c r="G26" i="9"/>
  <c r="G27" i="9"/>
  <c r="G29" i="9"/>
  <c r="G31" i="9"/>
  <c r="G32" i="9"/>
  <c r="G34" i="9"/>
  <c r="G36" i="9"/>
  <c r="G38" i="9"/>
  <c r="G40" i="9"/>
  <c r="G42" i="9"/>
  <c r="G43" i="9"/>
  <c r="G45" i="9"/>
  <c r="G46" i="9"/>
  <c r="G48" i="9"/>
  <c r="G49" i="9"/>
  <c r="G68" i="9"/>
  <c r="F55" i="9"/>
  <c r="H55" i="9"/>
  <c r="F53" i="9"/>
  <c r="H53" i="9"/>
  <c r="F51" i="9"/>
  <c r="H51" i="9"/>
  <c r="F9" i="9"/>
  <c r="H9" i="9"/>
  <c r="F11" i="9"/>
  <c r="H11" i="9"/>
  <c r="F13" i="9"/>
  <c r="H13" i="9"/>
  <c r="F15" i="9"/>
  <c r="H15" i="9"/>
  <c r="F17" i="9"/>
  <c r="H17" i="9"/>
  <c r="F19" i="9"/>
  <c r="H19" i="9"/>
  <c r="F21" i="9"/>
  <c r="H21" i="9"/>
  <c r="F22" i="9"/>
  <c r="H22" i="9"/>
  <c r="F23" i="9"/>
  <c r="H23" i="9"/>
  <c r="F25" i="9"/>
  <c r="H25" i="9"/>
  <c r="F26" i="9"/>
  <c r="H26" i="9"/>
  <c r="F27" i="9"/>
  <c r="H27" i="9"/>
  <c r="F29" i="9"/>
  <c r="H29" i="9"/>
  <c r="F31" i="9"/>
  <c r="H31" i="9"/>
  <c r="F32" i="9"/>
  <c r="H32" i="9"/>
  <c r="F34" i="9"/>
  <c r="H34" i="9"/>
  <c r="F36" i="9"/>
  <c r="H36" i="9"/>
  <c r="F38" i="9"/>
  <c r="H38" i="9"/>
  <c r="F40" i="9"/>
  <c r="H40" i="9"/>
  <c r="F42" i="9"/>
  <c r="H42" i="9"/>
  <c r="F43" i="9"/>
  <c r="H43" i="9"/>
  <c r="F45" i="9"/>
  <c r="H45" i="9"/>
  <c r="F46" i="9"/>
  <c r="H46" i="9"/>
  <c r="F48" i="9"/>
  <c r="H48" i="9"/>
  <c r="F49" i="9"/>
  <c r="H49" i="9"/>
  <c r="H68" i="9"/>
  <c r="D1811" i="6"/>
  <c r="B1811" i="6"/>
  <c r="A1811" i="6"/>
  <c r="D1915" i="6"/>
  <c r="B1915" i="6"/>
  <c r="A1915" i="6"/>
  <c r="D1854" i="6"/>
  <c r="B1854" i="6"/>
  <c r="A1854" i="6"/>
  <c r="D1660" i="6"/>
  <c r="B1660" i="6"/>
  <c r="A1660" i="6"/>
  <c r="D1507" i="6"/>
  <c r="B1507" i="6"/>
  <c r="A1507" i="6"/>
  <c r="D1484" i="6"/>
  <c r="B1484" i="6"/>
  <c r="A1484" i="6"/>
  <c r="D1451" i="6"/>
  <c r="B1451" i="6"/>
  <c r="A1451" i="6"/>
  <c r="D1418" i="6"/>
  <c r="B1418" i="6"/>
  <c r="D1370" i="6"/>
  <c r="B1370" i="6"/>
  <c r="D1323" i="6"/>
  <c r="B1323" i="6"/>
  <c r="D1035" i="6"/>
  <c r="B1035" i="6"/>
  <c r="D853" i="6"/>
  <c r="B853" i="6"/>
  <c r="D709" i="6"/>
  <c r="B709" i="6"/>
  <c r="B79" i="6"/>
  <c r="D1154" i="6"/>
  <c r="D216" i="6"/>
  <c r="D903" i="6"/>
  <c r="D476" i="6"/>
  <c r="D422" i="6"/>
  <c r="D365" i="6"/>
  <c r="D299" i="6"/>
  <c r="D178" i="6"/>
  <c r="D142" i="6"/>
  <c r="D41" i="6"/>
  <c r="D11" i="6"/>
  <c r="A11" i="6"/>
  <c r="D1118" i="6"/>
  <c r="D79" i="6"/>
  <c r="D935" i="6"/>
  <c r="A6" i="6"/>
  <c r="A41" i="6"/>
  <c r="A79" i="6"/>
  <c r="A142" i="6"/>
  <c r="A7" i="6"/>
  <c r="A8" i="6"/>
  <c r="A9" i="6"/>
  <c r="A12" i="6"/>
  <c r="A13" i="6"/>
  <c r="A14" i="6"/>
  <c r="A15" i="6"/>
  <c r="A16" i="6"/>
  <c r="A17" i="6"/>
  <c r="A18" i="6"/>
  <c r="A19" i="6"/>
  <c r="A20" i="6"/>
  <c r="A21" i="6"/>
  <c r="A22" i="6"/>
  <c r="A23" i="6"/>
  <c r="A24" i="6"/>
  <c r="A25" i="6"/>
  <c r="A26" i="6"/>
  <c r="A28" i="6"/>
  <c r="A29" i="6"/>
  <c r="A30" i="6"/>
  <c r="A31" i="6"/>
  <c r="A32" i="6"/>
  <c r="A33" i="6"/>
  <c r="A35" i="6"/>
  <c r="A36" i="6"/>
  <c r="A37" i="6"/>
  <c r="A38" i="6"/>
  <c r="A39" i="6"/>
  <c r="A42" i="6"/>
  <c r="A43" i="6"/>
  <c r="A44" i="6"/>
  <c r="A45" i="6"/>
  <c r="A46" i="6"/>
  <c r="A47" i="6"/>
  <c r="A48" i="6"/>
  <c r="A49" i="6"/>
  <c r="A50" i="6"/>
  <c r="A51" i="6"/>
  <c r="A52" i="6"/>
  <c r="A53" i="6"/>
  <c r="A54" i="6"/>
  <c r="A55" i="6"/>
  <c r="A56" i="6"/>
  <c r="A57" i="6"/>
  <c r="A58" i="6"/>
  <c r="A59" i="6"/>
  <c r="A60" i="6"/>
  <c r="A216" i="6"/>
  <c r="A178" i="6"/>
  <c r="A61" i="6"/>
  <c r="A62" i="6"/>
  <c r="A63" i="6"/>
  <c r="A64" i="6"/>
  <c r="A66" i="6"/>
  <c r="A67" i="6"/>
  <c r="A68" i="6"/>
  <c r="A69" i="6"/>
  <c r="A299" i="6"/>
  <c r="A70" i="6"/>
  <c r="A71" i="6"/>
  <c r="A73" i="6"/>
  <c r="A74" i="6"/>
  <c r="A75" i="6"/>
  <c r="A76" i="6"/>
  <c r="A77" i="6"/>
  <c r="A80" i="6"/>
  <c r="A81" i="6"/>
  <c r="A82" i="6"/>
  <c r="A365" i="6"/>
  <c r="A709" i="6"/>
  <c r="A422" i="6"/>
  <c r="A476" i="6"/>
  <c r="A853" i="6"/>
  <c r="A903" i="6"/>
  <c r="A200" i="6"/>
  <c r="A201" i="6"/>
  <c r="A935" i="6"/>
  <c r="A1035" i="6"/>
  <c r="A1118" i="6"/>
  <c r="A1154" i="6"/>
  <c r="A1243" i="6"/>
  <c r="A1323" i="6"/>
  <c r="A1418" i="6"/>
  <c r="A1370" i="6"/>
  <c r="A669" i="6"/>
  <c r="A670" i="6"/>
  <c r="A671" i="6"/>
  <c r="A672" i="6"/>
  <c r="A673" i="6"/>
  <c r="A674" i="6"/>
  <c r="A675" i="6"/>
  <c r="A676" i="6"/>
  <c r="A677" i="6"/>
  <c r="A678" i="6"/>
  <c r="A679" i="6"/>
  <c r="A680" i="6"/>
  <c r="A681" i="6"/>
  <c r="A682" i="6"/>
  <c r="A683" i="6"/>
  <c r="A684" i="6"/>
  <c r="A685" i="6"/>
  <c r="A686" i="6"/>
  <c r="A687" i="6"/>
  <c r="A688" i="6"/>
  <c r="A689" i="6"/>
  <c r="A690" i="6"/>
  <c r="A691" i="6"/>
  <c r="A692" i="6"/>
  <c r="A693" i="6"/>
  <c r="A694" i="6"/>
  <c r="A695" i="6"/>
  <c r="A697" i="6"/>
  <c r="A698" i="6"/>
  <c r="A699" i="6"/>
  <c r="A700" i="6"/>
  <c r="A701" i="6"/>
  <c r="A702" i="6"/>
  <c r="A704" i="6"/>
  <c r="A705" i="6"/>
  <c r="A706" i="6"/>
  <c r="A707" i="6"/>
  <c r="A708" i="6"/>
  <c r="A1464" i="6"/>
  <c r="A1465" i="6"/>
  <c r="A1466" i="6"/>
  <c r="A1467" i="6"/>
  <c r="A1468" i="6"/>
  <c r="A1469" i="6"/>
  <c r="A1470" i="6"/>
  <c r="A1472" i="6"/>
  <c r="A1473" i="6"/>
  <c r="A1474" i="6"/>
  <c r="A1475" i="6"/>
  <c r="A1476" i="6"/>
  <c r="A1477" i="6"/>
  <c r="A1479" i="6"/>
  <c r="A1480" i="6"/>
  <c r="A1481" i="6"/>
  <c r="A1482" i="6"/>
  <c r="A1483" i="6"/>
  <c r="A1020" i="6"/>
  <c r="A1021" i="6"/>
  <c r="A1980" i="6"/>
  <c r="A1981" i="6"/>
  <c r="A1982" i="6"/>
  <c r="A1983" i="6"/>
  <c r="A1984" i="6"/>
  <c r="A1985" i="6"/>
  <c r="A1986" i="6"/>
  <c r="A1987" i="6"/>
  <c r="A1988" i="6"/>
  <c r="A1989" i="6"/>
  <c r="A1990" i="6"/>
  <c r="A1991" i="6"/>
  <c r="A1992" i="6"/>
  <c r="A1993" i="6"/>
  <c r="A1994" i="6"/>
  <c r="A1996" i="6"/>
  <c r="A1997" i="6"/>
  <c r="A1998" i="6"/>
  <c r="A1999" i="6"/>
  <c r="A2000" i="6"/>
  <c r="A2001" i="6"/>
  <c r="A2003" i="6"/>
  <c r="A2004" i="6"/>
  <c r="A2005" i="6"/>
  <c r="A2006" i="6"/>
  <c r="A2007" i="6"/>
  <c r="A2010" i="6"/>
  <c r="A2011" i="6"/>
  <c r="A2012" i="6"/>
  <c r="A2013" i="6"/>
  <c r="A2014" i="6"/>
  <c r="A2015" i="6"/>
  <c r="A2016" i="6"/>
  <c r="A2017" i="6"/>
  <c r="A2018" i="6"/>
  <c r="A2019" i="6"/>
  <c r="A2020" i="6"/>
  <c r="A2021" i="6"/>
  <c r="A2022" i="6"/>
  <c r="A2023" i="6"/>
  <c r="A2024" i="6"/>
  <c r="A2025" i="6"/>
  <c r="A2026" i="6"/>
  <c r="A2027" i="6"/>
  <c r="A2028" i="6"/>
  <c r="A2029" i="6"/>
  <c r="A2030" i="6"/>
  <c r="A2031" i="6"/>
  <c r="A2032" i="6"/>
  <c r="A2033" i="6"/>
  <c r="A2034" i="6"/>
  <c r="A2035" i="6"/>
  <c r="A2036" i="6"/>
  <c r="A2037" i="6"/>
  <c r="A2038" i="6"/>
  <c r="A2039" i="6"/>
  <c r="A2040" i="6"/>
  <c r="A2041" i="6"/>
  <c r="A2042" i="6"/>
  <c r="A2043" i="6"/>
  <c r="A2044" i="6"/>
  <c r="A2045" i="6"/>
  <c r="A2046" i="6"/>
  <c r="A2047" i="6"/>
  <c r="A2048" i="6"/>
  <c r="A2049" i="6"/>
  <c r="A2050" i="6"/>
  <c r="A2051" i="6"/>
  <c r="A2052" i="6"/>
  <c r="A2053" i="6"/>
  <c r="A2054" i="6"/>
  <c r="A2055" i="6"/>
  <c r="A2056" i="6"/>
  <c r="A2057" i="6"/>
  <c r="A2058" i="6"/>
  <c r="A2059" i="6"/>
  <c r="A2060" i="6"/>
  <c r="A2061" i="6"/>
  <c r="A2062" i="6"/>
  <c r="A2063" i="6"/>
  <c r="A2064" i="6"/>
  <c r="A2065" i="6"/>
  <c r="A2066" i="6"/>
  <c r="A2067" i="6"/>
  <c r="A2068" i="6"/>
  <c r="A2069" i="6"/>
  <c r="A2070" i="6"/>
  <c r="A2071" i="6"/>
  <c r="A2072" i="6"/>
  <c r="A2073" i="6"/>
  <c r="A2074" i="6"/>
  <c r="A2075" i="6"/>
  <c r="A2076" i="6"/>
  <c r="A2077" i="6"/>
  <c r="A2078" i="6"/>
  <c r="A2079" i="6"/>
  <c r="A2080" i="6"/>
  <c r="A2081" i="6"/>
  <c r="A2082" i="6"/>
  <c r="A2083" i="6"/>
  <c r="A2084" i="6"/>
  <c r="A2085" i="6"/>
  <c r="A2086" i="6"/>
  <c r="A2087" i="6"/>
  <c r="A2088" i="6"/>
  <c r="A2089" i="6"/>
  <c r="A2090" i="6"/>
  <c r="A2091" i="6"/>
  <c r="A2092" i="6"/>
  <c r="A2093" i="6"/>
  <c r="A2094" i="6"/>
  <c r="A2095" i="6"/>
  <c r="A2096" i="6"/>
  <c r="A2097" i="6"/>
  <c r="A2098" i="6"/>
  <c r="A2099" i="6"/>
  <c r="A2100" i="6"/>
  <c r="A2101" i="6"/>
  <c r="A2102" i="6"/>
  <c r="A2103" i="6"/>
  <c r="A2104" i="6"/>
  <c r="A2105" i="6"/>
  <c r="A2106" i="6"/>
  <c r="A2107" i="6"/>
  <c r="A2108" i="6"/>
  <c r="A2109" i="6"/>
  <c r="A2110" i="6"/>
  <c r="A2111" i="6"/>
  <c r="A2112" i="6"/>
  <c r="A2113" i="6"/>
  <c r="A2114" i="6"/>
  <c r="A2115" i="6"/>
  <c r="A2116" i="6"/>
  <c r="A2117" i="6"/>
  <c r="A2118" i="6"/>
  <c r="A2119" i="6"/>
  <c r="A2120" i="6"/>
  <c r="A2121" i="6"/>
  <c r="A2122" i="6"/>
  <c r="A2123" i="6"/>
  <c r="A2124" i="6"/>
  <c r="A2126" i="6"/>
  <c r="A2127" i="6"/>
  <c r="A2128" i="6"/>
  <c r="A2129" i="6"/>
  <c r="A2130" i="6"/>
  <c r="A2131" i="6"/>
  <c r="A2133" i="6"/>
  <c r="A2134" i="6"/>
  <c r="A2135" i="6"/>
  <c r="A2136" i="6"/>
  <c r="A2137" i="6"/>
  <c r="A2140" i="6"/>
  <c r="A2141" i="6"/>
  <c r="A2142" i="6"/>
  <c r="A2143" i="6"/>
  <c r="A2144" i="6"/>
  <c r="A2145" i="6"/>
  <c r="A2146" i="6"/>
  <c r="A2147" i="6"/>
  <c r="A2148" i="6"/>
  <c r="A2149" i="6"/>
  <c r="A2150" i="6"/>
  <c r="A2151" i="6"/>
  <c r="A2152" i="6"/>
  <c r="A2153" i="6"/>
  <c r="A2154" i="6"/>
  <c r="A2155" i="6"/>
  <c r="A2156" i="6"/>
  <c r="A2157" i="6"/>
  <c r="A2158" i="6"/>
  <c r="A2159" i="6"/>
  <c r="A2160" i="6"/>
  <c r="A2161" i="6"/>
  <c r="A2162" i="6"/>
  <c r="A2163" i="6"/>
  <c r="A2164" i="6"/>
  <c r="A2165" i="6"/>
  <c r="A2166" i="6"/>
  <c r="A2167" i="6"/>
  <c r="A2168" i="6"/>
  <c r="A2169" i="6"/>
  <c r="A2170" i="6"/>
  <c r="A2171" i="6"/>
  <c r="A2172" i="6"/>
  <c r="A2173" i="6"/>
  <c r="A2174" i="6"/>
  <c r="A2175" i="6"/>
  <c r="A2176" i="6"/>
  <c r="A2177" i="6"/>
  <c r="A2178" i="6"/>
  <c r="A2179" i="6"/>
  <c r="A2180" i="6"/>
  <c r="A2181" i="6"/>
  <c r="A2182" i="6"/>
  <c r="A2184" i="6"/>
  <c r="A2185" i="6"/>
  <c r="A2186" i="6"/>
  <c r="A2187" i="6"/>
  <c r="A2188" i="6"/>
  <c r="A2189" i="6"/>
  <c r="A2191" i="6"/>
  <c r="A2192" i="6"/>
  <c r="A2193" i="6"/>
  <c r="A2194" i="6"/>
  <c r="A2195" i="6"/>
  <c r="A2198" i="6"/>
  <c r="A2199" i="6"/>
  <c r="A2200" i="6"/>
  <c r="A2201" i="6"/>
  <c r="A2202" i="6"/>
  <c r="A2203" i="6"/>
  <c r="A2204" i="6"/>
  <c r="A2205" i="6"/>
  <c r="A2206" i="6"/>
  <c r="A2207" i="6"/>
  <c r="A2208" i="6"/>
  <c r="A2209" i="6"/>
  <c r="A2210" i="6"/>
  <c r="A2211" i="6"/>
  <c r="A2212" i="6"/>
  <c r="A2213" i="6"/>
  <c r="A2214" i="6"/>
  <c r="A2215" i="6"/>
  <c r="A2216" i="6"/>
  <c r="A2217" i="6"/>
  <c r="A2219" i="6"/>
  <c r="A2220" i="6"/>
  <c r="A2221" i="6"/>
  <c r="A2222" i="6"/>
  <c r="A2223" i="6"/>
  <c r="A2224" i="6"/>
  <c r="A2226" i="6"/>
  <c r="A2227" i="6"/>
  <c r="A2228" i="6"/>
  <c r="A2229" i="6"/>
  <c r="A2230" i="6"/>
  <c r="A2233" i="6"/>
  <c r="A2234" i="6"/>
  <c r="A2235" i="6"/>
  <c r="A2236" i="6"/>
  <c r="A2237" i="6"/>
  <c r="A2238" i="6"/>
  <c r="A2239" i="6"/>
  <c r="A2240" i="6"/>
  <c r="A2241" i="6"/>
  <c r="A2242" i="6"/>
  <c r="A2243" i="6"/>
  <c r="A2244" i="6"/>
  <c r="A2245" i="6"/>
  <c r="A2246" i="6"/>
  <c r="A2247" i="6"/>
  <c r="A2248" i="6"/>
  <c r="A2249" i="6"/>
  <c r="A2250" i="6"/>
  <c r="A2251" i="6"/>
  <c r="A2252" i="6"/>
  <c r="A2253" i="6"/>
  <c r="A2254" i="6"/>
  <c r="A2255" i="6"/>
  <c r="A2256" i="6"/>
  <c r="A2258" i="6"/>
  <c r="A2259" i="6"/>
  <c r="A2260" i="6"/>
  <c r="A2261" i="6"/>
  <c r="A2262" i="6"/>
  <c r="A2263" i="6"/>
  <c r="A2265" i="6"/>
  <c r="A2266" i="6"/>
  <c r="A2267" i="6"/>
  <c r="A2268" i="6"/>
  <c r="A2269" i="6"/>
  <c r="A2272" i="6"/>
  <c r="A2273" i="6"/>
  <c r="A2274" i="6"/>
  <c r="A2275" i="6"/>
  <c r="A2276" i="6"/>
  <c r="A2277" i="6"/>
  <c r="A2278" i="6"/>
  <c r="A2279" i="6"/>
  <c r="A2280" i="6"/>
  <c r="A2281" i="6"/>
  <c r="A2282" i="6"/>
  <c r="A2283" i="6"/>
  <c r="A2284" i="6"/>
  <c r="A2285" i="6"/>
  <c r="A2286" i="6"/>
  <c r="A2287" i="6"/>
  <c r="A2288" i="6"/>
  <c r="A2289" i="6"/>
  <c r="A2290" i="6"/>
  <c r="A2291" i="6"/>
  <c r="A2292" i="6"/>
  <c r="A2293" i="6"/>
  <c r="A2294" i="6"/>
  <c r="A2295" i="6"/>
  <c r="A2296" i="6"/>
  <c r="A2297" i="6"/>
  <c r="A2298" i="6"/>
  <c r="A2299" i="6"/>
  <c r="A2300" i="6"/>
  <c r="A2301" i="6"/>
  <c r="A2302" i="6"/>
  <c r="A2303" i="6"/>
  <c r="A2304" i="6"/>
  <c r="A2305" i="6"/>
  <c r="A2306" i="6"/>
  <c r="A2307" i="6"/>
  <c r="A2308" i="6"/>
  <c r="A2309" i="6"/>
  <c r="A2310" i="6"/>
  <c r="A2311" i="6"/>
  <c r="A2312" i="6"/>
  <c r="A2313" i="6"/>
  <c r="A2314" i="6"/>
  <c r="A2315" i="6"/>
  <c r="A2316" i="6"/>
  <c r="A2317" i="6"/>
  <c r="A2318" i="6"/>
  <c r="A2319" i="6"/>
  <c r="A2320" i="6"/>
  <c r="A2321" i="6"/>
  <c r="A2322" i="6"/>
  <c r="A2323" i="6"/>
  <c r="A2324" i="6"/>
  <c r="A2325" i="6"/>
  <c r="A2326" i="6"/>
  <c r="A2327" i="6"/>
  <c r="A2328" i="6"/>
  <c r="A2329" i="6"/>
  <c r="A2330" i="6"/>
  <c r="A2331" i="6"/>
  <c r="A2332" i="6"/>
  <c r="A2333" i="6"/>
  <c r="A2334" i="6"/>
  <c r="A2335" i="6"/>
  <c r="A2336" i="6"/>
  <c r="A2337" i="6"/>
  <c r="A2338" i="6"/>
  <c r="A2339" i="6"/>
  <c r="A2340" i="6"/>
  <c r="A2341" i="6"/>
  <c r="A2342" i="6"/>
  <c r="A2343" i="6"/>
  <c r="A2344" i="6"/>
  <c r="A2345" i="6"/>
  <c r="A2346" i="6"/>
  <c r="A2347" i="6"/>
  <c r="A2348" i="6"/>
  <c r="A2349" i="6"/>
  <c r="A2350" i="6"/>
  <c r="A2351" i="6"/>
  <c r="A2352" i="6"/>
  <c r="A2353" i="6"/>
  <c r="A2354" i="6"/>
  <c r="A2355" i="6"/>
  <c r="A2356" i="6"/>
  <c r="A2357" i="6"/>
  <c r="A2358" i="6"/>
  <c r="A2359" i="6"/>
  <c r="A2360" i="6"/>
  <c r="A2361" i="6"/>
  <c r="A2362" i="6"/>
  <c r="A2363" i="6"/>
  <c r="A2364" i="6"/>
  <c r="A2365" i="6"/>
  <c r="A2366" i="6"/>
  <c r="A2367" i="6"/>
  <c r="A2368" i="6"/>
  <c r="A2369" i="6"/>
  <c r="A2370" i="6"/>
  <c r="A2371" i="6"/>
  <c r="A2372" i="6"/>
  <c r="A2373" i="6"/>
  <c r="A2374" i="6"/>
  <c r="A2375" i="6"/>
  <c r="A2376" i="6"/>
  <c r="A2377" i="6"/>
  <c r="A2378" i="6"/>
  <c r="A2379" i="6"/>
  <c r="A2380" i="6"/>
  <c r="A2382" i="6"/>
  <c r="A2383" i="6"/>
  <c r="A2384" i="6"/>
  <c r="A2385" i="6"/>
  <c r="A2386" i="6"/>
  <c r="A2387" i="6"/>
  <c r="A2389" i="6"/>
  <c r="A2390" i="6"/>
  <c r="A2391" i="6"/>
  <c r="A2392" i="6"/>
  <c r="A2393" i="6"/>
</calcChain>
</file>

<file path=xl/sharedStrings.xml><?xml version="1.0" encoding="utf-8"?>
<sst xmlns="http://schemas.openxmlformats.org/spreadsheetml/2006/main" count="6963" uniqueCount="1911">
  <si>
    <t>Ilość sztuk</t>
  </si>
  <si>
    <t>nazwa produktu</t>
  </si>
  <si>
    <t>podać</t>
  </si>
  <si>
    <t>–</t>
  </si>
  <si>
    <t>producent</t>
  </si>
  <si>
    <t>TAK, podać</t>
  </si>
  <si>
    <t>TAK</t>
  </si>
  <si>
    <t>Warunki gwarancji i serwisu</t>
  </si>
  <si>
    <t>nazwa serwisu, adres, nr telefonu i faksu, osoba kontaktowa</t>
  </si>
  <si>
    <t>Lp.</t>
  </si>
  <si>
    <t>Opis wymaganych parametrów technicznych</t>
  </si>
  <si>
    <t>Parametr graniczny / wartość</t>
  </si>
  <si>
    <t>Parametry oferowanego urządzenia</t>
  </si>
  <si>
    <t>Punktacja</t>
  </si>
  <si>
    <t>bezpłatne przeglądy okresowe (obejmujące dojazd i robociznę) w okresie gwarancji, min. 1 na rok lub zgodnie z zaleceniami producenta</t>
  </si>
  <si>
    <t>gwarantowany czas naprawy, max. 7 [dni] od daty zgłoszenia konieczności naprawy</t>
  </si>
  <si>
    <t>gwarantowany czas przystąpienia do naprawy, max. 48 [h] od zgłoszenia konieczności naprawy</t>
  </si>
  <si>
    <t>czas naprawy gwarancyjnej nieprzedłużającej okresu gwarancji, max. 7 [dni]</t>
  </si>
  <si>
    <t>-</t>
  </si>
  <si>
    <t>model/typ</t>
  </si>
  <si>
    <t>wszystkie pozycje odporne na działanie środków dezynfekcyjnych stosowanych powszechnie w jednostkach ochrony zdrowia, dołączyć wykaz środków dezynfekcyjnych zalecanych do mycia i dezynfekcji oferowanych wyrobów - jeżeli dotyczy</t>
  </si>
  <si>
    <t>TAK, dołączyć wykaz na etapie dostawy urządzeń</t>
  </si>
  <si>
    <t>Ilość</t>
  </si>
  <si>
    <t xml:space="preserve"> wartość jednostkowa netto [PLN]</t>
  </si>
  <si>
    <t xml:space="preserve"> cena jednostkowa brutto [PLN]</t>
  </si>
  <si>
    <t xml:space="preserve"> wartość netto [PLN]</t>
  </si>
  <si>
    <t xml:space="preserve"> wartość brutto [PLN]</t>
  </si>
  <si>
    <t>Nazwa urządzenia</t>
  </si>
  <si>
    <t xml:space="preserve">wszystkie oferowane produkty w pakiecie fabrycznie nowe, nie rekondycjonowane, rok produkcji min. 2017, nie dopuszcza się zaoferowania prototypów </t>
  </si>
  <si>
    <t>Od Wykonawcy wymaga się zainstalowania i uruchomienia dostarczonej aparatury oraz przeszkolenia personelu medycznego w zakresie jej obsługi, a w razie konieczności przeszkolenia personelu technicznego w zakresie obsługi technicznej.</t>
  </si>
  <si>
    <t>INNE</t>
  </si>
  <si>
    <t>Nr pakietu</t>
  </si>
  <si>
    <t>System ogrzewania pacjenta</t>
  </si>
  <si>
    <t>Videolaryngoskop</t>
  </si>
  <si>
    <t>Głowica liniowa</t>
  </si>
  <si>
    <t>System zawieszenia i wyważenia mikroskopu z zastosowaniem przesuwnych przeciwwag umieszczonych w ramionach mikroskopu pozwalający na uzyskanie 6 stopni swobody</t>
  </si>
  <si>
    <t>Obrót statywu względem podstawy jezdnej o 360 stopni</t>
  </si>
  <si>
    <t>Zrobotyzowany system przesuwu głowicy XY sterowany z uchwytów na głowicy niezależnie od hamulców elektromagnetycznych</t>
  </si>
  <si>
    <t>Uchwytu boczne na głowicy mikroskopu służące do przestawiania głowicy mikroskopu-ustawione symetrycznie z możliwością ustawień niezależnych względem siebie.</t>
  </si>
  <si>
    <t>Oświetlenie światłowodowe</t>
  </si>
  <si>
    <t>System zapewniający maksymalną transmisję światła dla operatora głównego i asysty złożony z przełącznika kierunku światła w pozycję do korzystania z podglądu asystenckiego bocznego lub face to face</t>
  </si>
  <si>
    <t>Prowadzenie światłowodów oraz przewodów toru wizyjnego w ramionach statywu</t>
  </si>
  <si>
    <t>System szybkiej wymiany przepalonej lampy przy pomocy dźwigni bez konieczności użycia narzędzi</t>
  </si>
  <si>
    <t>Apochromatyczna optyka mikroskopu</t>
  </si>
  <si>
    <t>Możliwość regulacji zamiany szybkości działania funkcji zoom i focus</t>
  </si>
  <si>
    <t>Całkowicie zintegrowany w głowicy mikroskopu laserowy system automatycznego ustawiania ostrości obrazu.</t>
  </si>
  <si>
    <t>Funkcja włączania i wyłączania laserowych spotów ułatwiających manualne ogniskowanie po zwolnieniu sprzęgieł elektromagnetycznych</t>
  </si>
  <si>
    <t>Automatyczne ustawianie ostrości obrazu po zmianie pozycji głowicy</t>
  </si>
  <si>
    <t>Manualna regulacja funkcji zoom i focus w przypadku awarii zasilania przy pomocy pokręteł umieszczonych z boku głowicy</t>
  </si>
  <si>
    <t>Sterowanie funkcjami focus i zoom poprzez przełączniki umieszczone na uchwytach na głowicy mikroskopu</t>
  </si>
  <si>
    <t>Most „face to face" z dzielnikiem optycznym zintegrowany we wspólnej obudowie głowicy mikroskopu</t>
  </si>
  <si>
    <t>Żyroskopowy system utrzymujący niezmieniona pozycję podglądu asystenckiego w przypadku pochylenia głowicy mikroskopu w kierunku przód/tył;</t>
  </si>
  <si>
    <t>Możliwość zapamiętania indywidualnych ustawień prędkości zmiany zoom, focus, natężenia oświetlenia, konfiguracji przycisków rękojeści i pedału nożnego dla min. 6 operatorów</t>
  </si>
  <si>
    <t>System podtrzymywania zasilania mikroskopu umożliwiający pracę w przypadku krótkotrwałego braku zasilania</t>
  </si>
  <si>
    <t>System odsysania powietrza z jednorazowych worków sterylnych zakładanych na mikroskop na czas zabiegu pozwalający na stosowanie worków różnych producentów</t>
  </si>
  <si>
    <t>Zintegrowana kamera 3 chipowa HD nie wymagająca zewnętrznych adapterów. Kamera zintegrowana w obudowie głowicy mikroskopu w sposób pozwalający na wykorzystanie obu portów optycznych dzielnika do podłączenia innych dodatkowych akcesoriów. Sygnał z kamery 1080p.</t>
  </si>
  <si>
    <t>Zintegrowany w mikroskopie system archiwizacji umożliwiający nagrywanie video w rozdzielczości HD (1920x1080)</t>
  </si>
  <si>
    <t>System filtrów do fluoroskopii śródoperacyjnej  z wykorzystaniem fluoresceiny do zabiegów onkologicznych całkowicie zintegrowany w głowicy mikroskopu w sposób pozwalający na wykorzystanie obu portów optycznych dzielnika do podłączenia innych dodatkowych akcesoriów</t>
  </si>
  <si>
    <t>System zarządzania danymi pacjenta tj. możliwość przechowywania plików pacjenta z obrazami lub sekwencjami video (np. z urządzeń diagnostycznych) bezpośrednio w pamięci operacyjnej mikroskopu z możliwością ich szybkiego podglądu na monitorze i okularach mikroskopu</t>
  </si>
  <si>
    <t>System filtrów do fluoroskopii śródoperacyjnej  z wykorzystaniem zieleni indocyjaninowej (ICG) w zabiegach naczyniowych całkowicie zintegrowany w głowicy mikroskopu w sposób pozwalający na wykorzystanie obu portów optycznych dzielnika do podłączenia innych dodatkowych akcesoriów</t>
  </si>
  <si>
    <t>System śródoperacyjnej wizualizacji wielkości przepływów naczyniowych</t>
  </si>
  <si>
    <t>Interfejs sieciowy (z niezbędnymi licencjami) do wymiany danych pacjentów w formacie DICOM z serwerami PACS</t>
  </si>
  <si>
    <t>Bezprzewodowy sterownik nożny pozwalający na sterowanie funkcjami zoom, focus, XY, natężenie światła, uruchamianie autofocus, wstrzykiwanie obrazu w okulary, nagrywanie obrazów i sekwencji filmowych</t>
  </si>
  <si>
    <t>Statyw jezdny ze sprzęgłami elektromagnetycznymi oraz hamulcem podstawy jezdnej</t>
  </si>
  <si>
    <t>System zabezpieczeń kół statywu przed najechaniem i uszkodzeniem kabli na podłodze sali operacyjnej</t>
  </si>
  <si>
    <t>Zwarta budowa umożliwiająca łatwą dezynfekcję i mycie</t>
  </si>
  <si>
    <t>Oświetlenie prowadzone światłowodem</t>
  </si>
  <si>
    <t>Apochromatyczna optyka układu optycznego</t>
  </si>
  <si>
    <t>Możliwość manualnej zmiany powiększenia w przypadku braku zasilania</t>
  </si>
  <si>
    <t>Elektromotoryczna  płynna regulacja ostrości (fokus) z centrowaniem oraz regulacją szybkości działania</t>
  </si>
  <si>
    <t>System automatycznego podnoszenia głowicy mikroskopu dla implementacji soczewki IOL do kartridża i powrotu do pozycji wyjściowej</t>
  </si>
  <si>
    <t>Ogniskowa obiektywu - 200 mm</t>
  </si>
  <si>
    <t>Oświetlenie koaxialne z 3 wiązkami optycznymi</t>
  </si>
  <si>
    <t>Przysłona ochraniająca plamkę</t>
  </si>
  <si>
    <t>Filtr ochronny UV i IR</t>
  </si>
  <si>
    <t>Uchwyty boczne mikroskopu do łatwego manewrowania głowicą z przyciskami wyzwalającymi zaprogramowane funkcje</t>
  </si>
  <si>
    <t>Pokrętło do ustawienia limitu wysokości zawieszenia mikroskopu nad polem operacyjnym</t>
  </si>
  <si>
    <t>Włączana przesłona irysowa wzmacniająca głębię, regulowana automatycznie w zależności od bieżącego powiększenia mikroskopu</t>
  </si>
  <si>
    <t>Czołowa lampa zabiegowa z źródłem światła typu LED, akumulatorowa, nie wymagająca podłączenia do sieci ani zewnętrznego źródła światła</t>
  </si>
  <si>
    <t>Natężenie światła ≥ 200.000 Lux</t>
  </si>
  <si>
    <t>Temperatura barwowa 5000 K</t>
  </si>
  <si>
    <t>Regulacja średnicy oświetlanego pola min. 30 – 40 mm (z odległości 250 mm)</t>
  </si>
  <si>
    <t>Zasilanie akumulatorowe</t>
  </si>
  <si>
    <t>Żywotność baterii min. 6,5 godz.</t>
  </si>
  <si>
    <t>Szybka i łatwa wymiana baterii bez wyłączania lampy</t>
  </si>
  <si>
    <t>Szybkie ładowanie USB z gniazdka sieciowego lub PC</t>
  </si>
  <si>
    <t>Zintegrowane wskaźniki stanu wbudowanego akumulatora</t>
  </si>
  <si>
    <t>Płynna cyfrowa regulacja natężenia światła</t>
  </si>
  <si>
    <t>Mobilna kolumna podłogowa na kołach gwarantująca stabilność oraz możliwość łatwego przemieszczania we wszystkich kierunkach</t>
  </si>
  <si>
    <t>Wszystkie koła statywu skrętne, z zabezpieczeniem uniemożliwiającym najechanie na kabel zasilający i jego przypadkowe przecięcie grożące porażeniem prądem personelu, każde z kół wyposażone w blokadę</t>
  </si>
  <si>
    <t>Hamulce elektromagnetyczne dla wszystkich ruchów statywu i mikroskopu</t>
  </si>
  <si>
    <t>Statyw mikroskopu pozwalający na pracę operatorów na stojąco bezpośrednio pod ramieniem statywu. Ruch ramienia poziomego z głowicą mikroskopu w zakresie min. 1900 – 2700mm</t>
  </si>
  <si>
    <t>Zasięg ramienia nośnego liczony od osi statywu do osi głowicy mikroskopu min. 1550mm</t>
  </si>
  <si>
    <t>Całkowicie zamknięty system prowadzenia światłowodu oraz innych kabli sterujących  w ramionach statywu eliminujący możliwość jego przypadkowego uszkodzenia (złamania)</t>
  </si>
  <si>
    <t>Oświetlenie ksenonowe światła głównego oraz zapasowego</t>
  </si>
  <si>
    <t>Moc źródła światła głównego 180W z cyfrowym wyświetlaczem ilości godzin pracy żarnika oraz wbudowane zapasowe źródło światła o mocy 180W z cyfrowym wyświetlaczem ilości godzin pracy żarnika</t>
  </si>
  <si>
    <t>Prosta i łatwa wymiana przepalonej żarówki za pomocą pokrętła</t>
  </si>
  <si>
    <t xml:space="preserve">Zmywalny pulpit sterujący z ekranem dotykowym zintegrowany ze statywem </t>
  </si>
  <si>
    <t>Konstrukcja umożliwiająca łatwą dezynfekcję i czyszczenie kolumny</t>
  </si>
  <si>
    <t>Funkcja manualnej zmiany zoom i fokus w przypadku braku zasilania</t>
  </si>
  <si>
    <t>Zmiana parametru zoom i fokus poprzez przyciski na rękojeści mikroskopu</t>
  </si>
  <si>
    <t>Zmotoryzowany system focus (ogniskowej)</t>
  </si>
  <si>
    <t>Zmiana pozycji rękojeści mikroskopu</t>
  </si>
  <si>
    <t>Zwalnianie sprzęgieł elektromagnetycznych kolumny poprzez przyciski na rękojeściach mikroskopu</t>
  </si>
  <si>
    <t>Funkcja programowania przycisków zwalniania hamulców elektromagnetycznych do zwalniania hamulców tylko statywu lub tylko głowicy</t>
  </si>
  <si>
    <t>Pamięć indywidualnych ustawień mikroskopu dla min. 6 operatorów</t>
  </si>
  <si>
    <t>Funkcja płynnej regulacji wielkości oświetlanego pola</t>
  </si>
  <si>
    <t xml:space="preserve">Kamera HD całkowicie zintegrowana wewnątrz obudowy głowicy mikroskopu, sterownik zintegrowany wewnątrz obudowy statywu, kabel sygnałowy schowany w ramionach statywu. Kamera zintegrowana fabrycznie w obudowie głowicy mikroskopu w sposób pozwalający na wykorzystanie obu portów optycznych dzielnika lub mostu do podłączenia innych dodatkowych akcesoriów, nie wymagająca zewnętrznych adapterów i nie ograniczająca rozbudowy urządzenia </t>
  </si>
  <si>
    <t>Wózek do przekładania pacjenta</t>
  </si>
  <si>
    <t>Blokada kół</t>
  </si>
  <si>
    <t>Każdy dostarczony aparat musi być bezwzględnie wyposażony we wszystkie niezbędne do prawidłowej pracy akcesoria, instrukcję obsługi w języku polskim w wersji papierowej, w wersji elektronicznej w wersji polskiej i/lub angielskiej oraz w zestaw serwisowy (jeżeli Wykonawca posiada), zawierający pełną dokumentację  serwisową w języku angielskim lub polskim do każdego z aparatów</t>
  </si>
  <si>
    <t>Pakiet I.</t>
  </si>
  <si>
    <t>Pakiet II.</t>
  </si>
  <si>
    <t>Wykonawca zobowiązany jest dostarczyć wraz z protokołem zdawczo-odbiorczym: 
1) instrukcję obsługi urządzenia w języku polskim w wersji papierowej i elektronicznej, 
2) dokumentację techniczną oferowanego urządzenia w wersji elektronicznej,
3) skróconą wersję instrukcji obsługi i BHP w formie zalaminowanej (jeżeli Wykonawca posiada), 
4) wykaz czynności serwisowych, które mogą być wykonywane przez użytkownika samodzielnie nieskutkujące utratą gwarancji,                
5) certyfikaty imienne dla osób przeszkolonych- należy dosłać do 14 dni od daty przeprowadzenia szkolenia,         
6) paszport techniczny,
7) karty gwarancyjne,
8) wykaz autoryzowanych punktów serwisowych na terenie Polski,  
9) kopie dokumentów wraz z tłumaczeniem w przypadku oryginału w języku obcym: Certyfikat CE (jeżeli dotyczy) oraz Deklaracja Zgodności – wystawiona przez producenta,
10) Formularz Powiadomienia/Zgłoszenia do Prezesa Urzędu (zgodnie z art. 58 ustawy z dnia 20 maja 2010r. o wyrobach medycznych – (Dz. U. Nr 107, poz. 679 z późn. zm.)),        
11) wykaz materiałów zużywalnych, wykorzystywanych w bieżącej eksploatacji sprzętu.</t>
  </si>
  <si>
    <t>Warunki pogwarancyjne dla jednej sztuki urządzenia - kryterium oceny ofert wg SIWZ - rozdział VIII, pkt 6</t>
  </si>
  <si>
    <t>Gwarantowany koszt rocznego, pełnego kontraktu serwisowego (wartość netto, waluta PLN) zawierającego wszystkie koszty (w tym m.in. wszystkie części zamienne i przeglądy), możliwego do zawarcia po upływie okresu gwarancyjnego wiążący przez okres 2 lat po upływie okresu gwarancji</t>
  </si>
  <si>
    <t>Gwarantowany koszt przeglądu technicznego urządzenia wraz z dojazdem do Zamawiającego oraz niezbędnymi do wymiany częściami, zalecanymi do wymiany przez producenta przy przeglądzie technicznym (wartość netto, waluta PLN)  po upływie okresu gwarancyjnego wiążący przez okres 2 lat po upływie okresu gwarancji</t>
  </si>
  <si>
    <t>Iloczyn częstotliwości przeglądów technicznych wymaganych przez producenta urządzenia i pełnych kosztów przeglądów technicznych (w tym niezbędnymi do wymiany częściami, zalecanymi do wymiany przez producenta przy przeglądzie technicznym, z wyłączeniem kosztów dojazdu) w przeliczeniu dla 5 lat eksploatacji</t>
  </si>
  <si>
    <t>okres gwarancji od daty podpisania protokołu zdawczo - odbiorczego, min. 24 [mies.]</t>
  </si>
  <si>
    <t>Pakiet III.</t>
  </si>
  <si>
    <t>Kamera CMOS</t>
  </si>
  <si>
    <t>Źródło światła: LED</t>
  </si>
  <si>
    <t>Wskaźnik pozostałego czasu działania baterii</t>
  </si>
  <si>
    <t>Wizualny wskaźnik konieczności wymiany baterii</t>
  </si>
  <si>
    <t>Dostępne łyżki przeznaczone do stosowania w trudnych i bardzo trudnych intubacjach w rozmiarze 3</t>
  </si>
  <si>
    <t>Ochrona przed wnikaniem wody min. IPx7</t>
  </si>
  <si>
    <t>Waga urządzenia max. 500g</t>
  </si>
  <si>
    <t>500g - 0 pkt.;
&lt;500 - 300g - 1 pkt.;
&lt;300 g - 3 pkt.</t>
  </si>
  <si>
    <t>Urządzenie do ogrzewania krwi i płynów infuzyjnych</t>
  </si>
  <si>
    <t>Pakiet IV.</t>
  </si>
  <si>
    <t>Wizualny i dźwiękowy alarm wysokiej temperatury</t>
  </si>
  <si>
    <t>Pakiet V.</t>
  </si>
  <si>
    <t>Wózek transportowy</t>
  </si>
  <si>
    <t>TAK - 6 pkt.;
NIE - 0 pkt.</t>
  </si>
  <si>
    <t>Pakiet VI.</t>
  </si>
  <si>
    <t>Pakiet VII.</t>
  </si>
  <si>
    <t>Mikroskop operacyjny neurochirurgiczny - typ 1</t>
  </si>
  <si>
    <t>Mikroskop operacyjny neurochirurgiczny - typ 2</t>
  </si>
  <si>
    <t>Pakiet VIII.</t>
  </si>
  <si>
    <t>Pakiet IX.</t>
  </si>
  <si>
    <t>Mikroskop operacyjny okulistyczny</t>
  </si>
  <si>
    <t>Pakiet X.</t>
  </si>
  <si>
    <t>Endoskopowy zestaw neurochirurgiczny</t>
  </si>
  <si>
    <t>Pakiet XI.</t>
  </si>
  <si>
    <t>Lampa czołowa diodowa</t>
  </si>
  <si>
    <t>Pakiet XII.</t>
  </si>
  <si>
    <t>W skład zestawu wchodzi:
- lampa czołowa
- walizka
- kabel USB do ładowania
- zasilacz sieciowy
- 2 akumulatory litowo-jonowe</t>
  </si>
  <si>
    <t>Czas ładowania baterii max. 6 godz.</t>
  </si>
  <si>
    <t>Pakiet XIII.</t>
  </si>
  <si>
    <t>Pakiet XIV.</t>
  </si>
  <si>
    <t>Aparat RTG przyłóżkowy, cyfrowy</t>
  </si>
  <si>
    <t>Pakiet XVIII.</t>
  </si>
  <si>
    <t>Pakiet XIX.</t>
  </si>
  <si>
    <t>TAK - 3 pkt.;
NIE - 0 pkt.</t>
  </si>
  <si>
    <t>Załącznik nr 2 - Opis Przedmiotu Zamówienia
Dostawa sprzętu medycznego dla Bloku Operacyjnego i pozostałych oddziałów w ramach realizacji inwestycji "Rozbudowa budynku nr 1 na potrzeby Zintegrowanego Bloku Operacyjnego w 4 Wojskowym Szpitalu Klinicznym z Polikliniką SP ZOZ we Wrocławiu" - znak sprawy: 3/ZP/2017</t>
  </si>
  <si>
    <t>Wyzwalacz ręczny przewodowy, zasięg min. 4 m</t>
  </si>
  <si>
    <t>Wyzwalacz bezprzewodowy</t>
  </si>
  <si>
    <t>Zasięg wyzwalacza bezprzewodowego [m]</t>
  </si>
  <si>
    <t>Wskaźnik ekspozycji dźwiękowy</t>
  </si>
  <si>
    <t>Wyświetlacz ze wskaźnikami podstawowych parametrów min. kV, mAs</t>
  </si>
  <si>
    <t>Wskaźnik odległości SID – laserowy lub wyciągana przy lampie miarka do pomiaru odległości SID</t>
  </si>
  <si>
    <t xml:space="preserve">Waga kompletnego aparatu </t>
  </si>
  <si>
    <t xml:space="preserve">DAP </t>
  </si>
  <si>
    <t>Wieszak do fartuchów ochronnych</t>
  </si>
  <si>
    <t>TAK - 1 pkt.;
NIE - 0 pkt.</t>
  </si>
  <si>
    <t>GENERATOR I LAMPA RTG</t>
  </si>
  <si>
    <t>Moc min. 16 kW</t>
  </si>
  <si>
    <t>Częstotliwość min. 40 kHz</t>
  </si>
  <si>
    <t>Wartości prądu min 50 -160 mA.</t>
  </si>
  <si>
    <t>Wartości napięć w zakresie nie mniejszym niż  od 40 do 125 kV</t>
  </si>
  <si>
    <t>Zakres mAs min. 0,4 – 110 mAs</t>
  </si>
  <si>
    <t>Zakres czasu ekspozycji min. 0,001 – 1,0 s</t>
  </si>
  <si>
    <t>Lampa RTG z wirującą anodą</t>
  </si>
  <si>
    <t>Wirowanie anody min. 3000 obr/min (50Hz)</t>
  </si>
  <si>
    <t>Zabezpieczenie termiczne lampy</t>
  </si>
  <si>
    <t>Zakres obrotu kolimatora min. ≥ ±90o</t>
  </si>
  <si>
    <t>Pole naświetlenia min. 43 x 43 cm</t>
  </si>
  <si>
    <t xml:space="preserve">Podświetlenie blendy diodami LED </t>
  </si>
  <si>
    <t>Czas podświetlenia blendy min. 20 sekund.</t>
  </si>
  <si>
    <t>Filtracja promieniowania – podać oferowane</t>
  </si>
  <si>
    <t>Zasilanie 1-fazowe 230V ±10 %; 50 Hz</t>
  </si>
  <si>
    <t>Lampa dwuogniskowa , o wymiarach ognisk: małe max 0,8 mm; duże max 1,4 mm</t>
  </si>
  <si>
    <t>Pojemność cieplna anody min. 100 kHU</t>
  </si>
  <si>
    <t>Oświetlacz pola ekspozycji min. 140 lx</t>
  </si>
  <si>
    <t>Włączenie podświetlenia blendy:
- z kolimatora
- z wyzwalacza</t>
  </si>
  <si>
    <t>STATYW</t>
  </si>
  <si>
    <t>Obrót lampy rtg w poprzek do osi ramienia wysięgnika min. 120°</t>
  </si>
  <si>
    <t>Maksymalna odległość ogniska od podłogi min. 190 cm</t>
  </si>
  <si>
    <t>Minimalna odległość ogniska od podłogi max. 60 cm</t>
  </si>
  <si>
    <t>Maksymalna długość ramienia do ekspozycji min. 100 cm</t>
  </si>
  <si>
    <t>Wysokość transportowa aparatu max. 200 cm</t>
  </si>
  <si>
    <t>Szerokość transportowa aparatu max. 62 cm</t>
  </si>
  <si>
    <t>DETEKTOR CYFROWY DR</t>
  </si>
  <si>
    <t>Detektor CsI</t>
  </si>
  <si>
    <t>Wymiar detektora min 35cm x 43 cm</t>
  </si>
  <si>
    <t>Powierzchnia aktywna detektora min 34 cm x 42 cm</t>
  </si>
  <si>
    <t>Rozdzielczość detektora min 6 Mpix</t>
  </si>
  <si>
    <t>Rozmiar piksela max. 150 µm</t>
  </si>
  <si>
    <t>Głębia przetwarzania analogowo-cyfrowego min 14 bitów</t>
  </si>
  <si>
    <t>Waga detektora gotowego do pracy max 5 kg</t>
  </si>
  <si>
    <t xml:space="preserve">Detektor bezprzewodowy </t>
  </si>
  <si>
    <t>STACJA AKWIZYCYJNA ZINTEGROWANA Z APARATEM RTG</t>
  </si>
  <si>
    <t>Pamięć RAM  min 8GB</t>
  </si>
  <si>
    <t xml:space="preserve">Wbudowana pamięć dysku dla min. 3000 obrazów </t>
  </si>
  <si>
    <t>Wyjście USB do archiwizacji obrazów.</t>
  </si>
  <si>
    <t>Kolorowy, dotykowy monitor LCD do obsługi i przetwarzania obrazów min 15’’</t>
  </si>
  <si>
    <t>Głębia szarości matrycy min 14 bitów</t>
  </si>
  <si>
    <t>Czas oczekiwania na wyświetlenie obrazu z detektora max 15 sek.</t>
  </si>
  <si>
    <t>Dysk twardy o pojemności min. 500 GB</t>
  </si>
  <si>
    <t>DICOM min.:
DICOM Image Export 
DICOM Storage Commit 
DICOM Export 
DICOM RIS 
DICOM MPPS 
Funkcja eksportowania w formacie DICOM na nośniki CD/DVD</t>
  </si>
  <si>
    <t>Testy specjalistyczne wykonane przez jednostkę uprawnioną przy dostawie sprzętu przed podpisaniem protokołu zdawczo-odbiorczego (zakres testów: sprawdzenie zgodności ze specyfikacją oraz zgodny z zakresem testów specjalistycznych – wg ustawy Prawo Atomowe wraz z przepisami wykonawczymi)</t>
  </si>
  <si>
    <t>Załącznik nr 1 - Formularz ofertowy
Dostawa sprzętu medycznego dla Bloku Operacyjnego i pozostałych oddziałów w ramach realizacji inwestycji "Rozbudowa budynku nr 1 na potrzeby Zintegrowanego Bloku Operacyjnego w 4 Wojskowym Szpitalu Klinicznym z Polikliniką SP ZOZ we Wrocławiu" - znak sprawy: 3/ZP/2017</t>
  </si>
  <si>
    <t>Pakiet XX.</t>
  </si>
  <si>
    <t xml:space="preserve">Stół operacyjny </t>
  </si>
  <si>
    <t>Stół operacyjny chirurgia naczyniowa</t>
  </si>
  <si>
    <t xml:space="preserve"> Łóżko do intensywnej terapii</t>
  </si>
  <si>
    <t>TAK/NIE</t>
  </si>
  <si>
    <t>Urządzenie fabrycznie nowe, niepowystawowej</t>
  </si>
  <si>
    <t>Dopuszczalne obciążenie punktowo min. 150 kg (pacjent leżący)</t>
  </si>
  <si>
    <t>Fartuch ochronny rtg jednostronny - ultralekki- typu komfort 0,35 mmPb - kolor i rozmiar do wyboru przez Zamawiającego przy dostawie - 1 szt.</t>
  </si>
  <si>
    <t>Parawan ochronny rtg mobilny, 0,5mmPb, szerokość 100 cm wysokość min. 180 cm - 3 szt.</t>
  </si>
  <si>
    <t>Elektrokardiograf</t>
  </si>
  <si>
    <t>Aparat USG anestezjologiczny</t>
  </si>
  <si>
    <t>Aparat USG z 3 głowicami</t>
  </si>
  <si>
    <t>Macerator do kaczek i basenów</t>
  </si>
  <si>
    <t>Ssak elektryczny</t>
  </si>
  <si>
    <t>2,4" - 0 pkt.;
&gt;2,4" - 3,0" - 2 pkt.;
&gt;3,0" - 3 pkt.</t>
  </si>
  <si>
    <t>Macerator przeznaczony do utylizacji naczyń jednorazowego użytku wykonanych ze specjalnie przetworzonej pulpy papierowej – kaczek, basenów itp.</t>
  </si>
  <si>
    <t>Obudowa : konstrukcja ze stali nierdzewnej z górną pokrywą i przednią obudową wykonaną z wysokiej jakości tworzywa</t>
  </si>
  <si>
    <t>Antybakteryjna powłoka uniemożliwiająca namnażanie sie bakterii na pokrywie i przedniej obudowie urządzenia</t>
  </si>
  <si>
    <t>Cała górna obudowa i pokrywa komory tworząca jeden element, opływowa, łatwa w czyszczeniu, bez  przewężeń i zagłębień, w których mogłyby się gromadzić nieczystości w trakcie użytkowania</t>
  </si>
  <si>
    <t xml:space="preserve">Automatyczne nożne otwieranie i zamykanie pokrywy </t>
  </si>
  <si>
    <t>Zamykanie i  otwieranie pokrywy z systemem anty przeciążeniowym (napotkana przeszkoda, ręczne zamknięcie nie powoduje uszkodzenia mechanizmu zamykania/otwierania) – potwierdzić  instrukcją obsługi</t>
  </si>
  <si>
    <t>Automatyczne uruchamianie urządzenia (funkcja typu „auto-start“) po zamknięciu pokrywy</t>
  </si>
  <si>
    <t>Sterowanie mikroprocesorowe z panelu pokrywy za pomocą przycisków membranowych</t>
  </si>
  <si>
    <t>Wyświetlacz LCD informujący m.in. o stanie urządzenia i fazach cyklu</t>
  </si>
  <si>
    <t>Urządzenie przechodzące w stan czuwania (stan uśpienia)</t>
  </si>
  <si>
    <t>Dozownik płynu antybakteryjno – dezodoryzującego z możliwością regulacji częstotliwości dozowania bezpośrednio z poziomu panelu sterowania na pokrywie urządzenia</t>
  </si>
  <si>
    <t>Maksymalne wymiary urządzenia (szerokość x głębokość x wysokość): 420 x 550 x 920[mm]</t>
  </si>
  <si>
    <t>Komora maceratora wyposażona w otwory (średnica prześwitu do 2 [cm]) zatrzymująca przedmioty, odpadki, itp. elementy, które mogą zapychać odpływ i kanalizację</t>
  </si>
  <si>
    <t>Komora w całości wykonana z wysokiej jakości stali nierdzewnej</t>
  </si>
  <si>
    <t xml:space="preserve">Zbiornik wodny znajdujący się w całości pod obudową ze stali nierdzewnej, odporny na uszkodzenia mechaniczne </t>
  </si>
  <si>
    <t>Maceracja przy użyciu modułów tnąco rozrywających nie wymagających ostrzenia (dożywotnia gwarancja na moduły tnąco rozrywające)</t>
  </si>
  <si>
    <t>W przypadku  niedrożności sieci kanalizacyjnej, możliwość opróżnienia komory z substancji płynnych za pomocą specjalnego zaworu, bez ingerencji w sieć kanalizacyjną</t>
  </si>
  <si>
    <t>Waga urządzenia – bez załadunku, z pustym zbiornikiem wody</t>
  </si>
  <si>
    <t>Standardowe zużycie wody na 1 cykl</t>
  </si>
  <si>
    <t>Wydajność załadunku na 1 cykl: min. 4 naczynia jednorazowe typu kaczka, basen</t>
  </si>
  <si>
    <t xml:space="preserve">Standardowy czas 1 cyklu  </t>
  </si>
  <si>
    <t>Dla cyklu niestandardowego możliwość regulacji zużycia wody i czasu cyklu bezpośrednio z panelu sterowania na górnej pokrywie</t>
  </si>
  <si>
    <t>Zasilanie: 230 [V] 50 Hz, 13A</t>
  </si>
  <si>
    <t xml:space="preserve">Moc silnika  </t>
  </si>
  <si>
    <t>Odpływ kanalizacyjny z urządzenia -  max Ø50 mm</t>
  </si>
  <si>
    <t>Wysokość załadunku - max 90 cm od podłogi</t>
  </si>
  <si>
    <t>Możliwość stosowania naczyń i chemii różnych producentów w okresie gwarancji</t>
  </si>
  <si>
    <t>Przycisk nożny – 5 pkt.,    Czujnik podczerwieni – 2 pkt.</t>
  </si>
  <si>
    <t>Rodzaje zabezpieczeń uniemożliwiających włączanie urządzenia,
Urządzenie wyposażone w co najmniej:
- czujnik zamykania pokrywy,
- czujnik braku wody,
- czujnik zablokowania odpływu
- czujnik niskiego poziomu płynu antybakteryjno – dezodoryzującego
 - czujnik zaistniałych usterek
 - czujnik prędkości wirnika</t>
  </si>
  <si>
    <t>0,6 [kW] i mniej – 5 pkt., 
większe wartości – 0 pkt.</t>
  </si>
  <si>
    <t>TAK – 5 pkt.
NIE – 0 pkt.</t>
  </si>
  <si>
    <t xml:space="preserve">Możliwość regulacji bezpośrednio z panelu na górnej pokrywie – 5 pkt.,
Brak możliwości regulacji bezpośrednio z panelu na górnej pokrywie – 0 pkt..
</t>
  </si>
  <si>
    <t>Otwory o średnicy 5 mm i mniej – 10  pkt., 
Powyżej 5mm – 0 pkt.,</t>
  </si>
  <si>
    <t>Moduły tnąco rozrywające – 5 pkt.,
Minimum 4 noże tnące – 2 pkt.,</t>
  </si>
  <si>
    <t>60 [kg] i mniej – 5 pkt., 
większe wartości – 0 pkt.</t>
  </si>
  <si>
    <t>20[l] i mniej – 5 pkt., 
większe wartości – 0 pkt.</t>
  </si>
  <si>
    <t>90 [s] i mniej – 3 pkt.
większe wartości – 0 pkt.</t>
  </si>
  <si>
    <t>Napędy motorowe ortopedyczne</t>
  </si>
  <si>
    <t>Napęd motorowy neurochirurgiczny</t>
  </si>
  <si>
    <t>Fotel chirurga operatora</t>
  </si>
  <si>
    <t>Fotel chirurga asysty</t>
  </si>
  <si>
    <t>Koniec dystalny łyżki (od strony kamery) pokryty powłoką przeciwmgłową</t>
  </si>
  <si>
    <t xml:space="preserve">Dostępne łyżki sterylne jednorazowego użytku wyposażone w kanał prowadzący rurkę dotchawiczą w rozmiarze min. od 6,0 do 8,0 mm oraz łyżki bez kanału </t>
  </si>
  <si>
    <r>
      <t xml:space="preserve">Hamulce elektromagnetyczne dla wszystkich ruchów mikroskopu i statywu zwalniane dwoma przyciskami na każdej rękojeści </t>
    </r>
    <r>
      <rPr>
        <sz val="8"/>
        <color indexed="8"/>
        <rFont val="Verdana"/>
        <family val="2"/>
        <charset val="238"/>
      </rPr>
      <t>mikroskopu. Programowanie jednego z przycisków do pracy w trybie zwalania hamulców tylko statywu lub tylko głowicy</t>
    </r>
  </si>
  <si>
    <t>Oświetlenie główne- lampa ksenonowa o mocy min. 300W</t>
  </si>
  <si>
    <t>Oświetlenie awaryjne - lampa ksenonowa o mocy min. 300 W</t>
  </si>
  <si>
    <t>Regulacja wielkości oświetlanego pola operacyjnego, manualnie lub automatycznie</t>
  </si>
  <si>
    <t>tylko manualnie - 0 pkt, automatycznie - 10 pkt.</t>
  </si>
  <si>
    <t>Ogniskowa w zakresie min 200mm do 450mm realizowana jednym obiektywem, zmiana płynna elektromotoryczna w całym zakresie</t>
  </si>
  <si>
    <t>200 mm do 450 mm - 0 pkt, powyżej - 10 pkt</t>
  </si>
  <si>
    <t>Zmiana powiększenia płynna - system zoom min 1:6 z indywidualnym ustawieniem pozycji początkowej</t>
  </si>
  <si>
    <t>Powyżej 1:6 -10 pkt</t>
  </si>
  <si>
    <t>Kolorowy ekran dotykowy min. 18" do przekazywania obrazu z kamery mikroskopu i sterowania funkcjami mikroskopu</t>
  </si>
  <si>
    <r>
      <t xml:space="preserve">Podgląd asystencki boczny z regulacją w dwóch prostopadłych osiach oraz blokadą ruchu zwalnianą dźwignią w komplecie z tubusem  i okularami </t>
    </r>
    <r>
      <rPr>
        <sz val="8"/>
        <color indexed="8"/>
        <rFont val="Verdana"/>
        <family val="2"/>
        <charset val="238"/>
      </rPr>
      <t>szerokokątnymi o powiększeniu 12,5x z korekcją refrakcji operatora w zakresie min. +5/-8 D</t>
    </r>
  </si>
  <si>
    <r>
      <t xml:space="preserve">Tubus binokularny z pierścieniem obrotowym dla asysty „face to face” i operatora głównego uchylny w min. 2 płaszczyznach z funkcją szybkiej zmiany powiększenia o min. 40% realizowaną pokrętłem , </t>
    </r>
    <r>
      <rPr>
        <sz val="8"/>
        <color indexed="8"/>
        <rFont val="Verdana"/>
        <family val="2"/>
        <charset val="238"/>
      </rPr>
      <t>okulary szerokokątne o powiększeniu 12,5x z korekcją refrakcji operatora w zakresie min. +5/-8 D</t>
    </r>
  </si>
  <si>
    <r>
      <t>Zintegrowany Head-up display o rozdzielczości min. SVGA 800 x 600 pozwalający  na naprzemienne wprowadzanie w oba okulary  operatora informacji o parametrach pracy mikroskopu (ogniskowa, powiekszenie), obrazów pochodzących z  urządzeń peryferyjnych: obrazów z systemu IGS, sygnału video np. z endoskopu, neuromonitoringu oraz panelu sterowania mikroskopem</t>
    </r>
    <r>
      <rPr>
        <sz val="8"/>
        <color indexed="8"/>
        <rFont val="Verdana"/>
        <family val="2"/>
        <charset val="238"/>
      </rPr>
      <t>.</t>
    </r>
  </si>
  <si>
    <t>Teleserwis - funkcja zdalnego serwisowania aparatu</t>
  </si>
  <si>
    <t>apochromatyczna optyka mikroskopu</t>
  </si>
  <si>
    <t xml:space="preserve">Zmotoryzowany system zoom min. 1:6 </t>
  </si>
  <si>
    <t>System płynnej zmiany ogniskowej realizowanej jednym obiektywem w zakresie min.  200 – 500 mm</t>
  </si>
  <si>
    <t>Funkcja odsysania powietrza z wnętrza założonej folii sterylnej działającą z foliami różnych producentów</t>
  </si>
  <si>
    <t>Tak, podać</t>
  </si>
  <si>
    <t xml:space="preserve">Podgląd asystencki boczny, tubus prosty z okularami szerokokątnymi, zakres korekcji wady wzroku operatora (dioptrii)  min. +5 do - 8, </t>
  </si>
  <si>
    <t>Układ XY z regulacją szybkości i centrowaniem w zakresie min. 60 mm</t>
  </si>
  <si>
    <t>60 mm - 0 pkt.;
&gt;60 mm - 10 pkt.;</t>
  </si>
  <si>
    <t>Elektromotoryczne płynnie sterowane powiększenie w zakresie min.  1:6 (zoom) z regulacją szybkości działania</t>
  </si>
  <si>
    <t>21” - 0 pkt.;
&gt; 21” - 10 pkt.;</t>
  </si>
  <si>
    <t>Zintegrowany w głowicy mikroskopu laserowy keratoskop uruchamiany z sterownika nożnego lub przycisków na głowicy mikroskopu</t>
  </si>
  <si>
    <t>Interfejs sieciowy mikroskopu i biometru pozwalający na eksport danych biometrycznych oraz obrazów referencyjnych z biometru do mikroskopu dla planowania zabiegu wszczepu soczewki torycznej IOL</t>
  </si>
  <si>
    <t>Oświetlenie szczelinowe włączane z pulpitu nożnego oraz przycisków na głowicy mikroskopu. Wysokość szczeliny min. 12 mm. Min. cztery rozmiary szerokości szczeliny.</t>
  </si>
  <si>
    <t>Tor wizyjny ENT z shaverem i wiertarką</t>
  </si>
  <si>
    <t>Zestaw do artroskopii stawu skroniowo-żuchwowego</t>
  </si>
  <si>
    <t>System konwekcyjnego ogrzewania pacjenta</t>
  </si>
  <si>
    <t>Blat wyposażony w ruchomą, elastyczna taśmę umożliwiającą pobranie , przewiezienie i odłożenie pacjenta w określone miejsce – możliwa obsługa przez jedną osobą</t>
  </si>
  <si>
    <t>Taśma umożliwiająca przemieszczanie pacjenta na leżu łóżka  lub stołu  operacyjnego w celu uzyskania centralnego ułożenia  pacjenta</t>
  </si>
  <si>
    <t>Wszystkie ruchy taśmy obsługiwane za pomocą przycisków na pilocie przewodowym</t>
  </si>
  <si>
    <t>Wózek z regulacją wysokości oraz uruchomienia taśmy za pomocą pilota, wózek  wyposażony w uchwyt do przetaczania transportera</t>
  </si>
  <si>
    <t>Wózek wyposażony w składane barierki boczne zabezpieczające min ¾ powierzchni leża. Barierki w żadnej pozycji nie powodują zwiększenia wymiarów wózka. Barierki składane poniżej platformy leża</t>
  </si>
  <si>
    <t>Wózek wyposażony w składane uchwyty do przetaczania i dostawiania do innych urządzeń na długich bokach leża</t>
  </si>
  <si>
    <t>Wózek wyposażony w uchwyty transportowe na krótkich bokach leża</t>
  </si>
  <si>
    <t xml:space="preserve"> Transporter mobilny z systemem centralnej blokady kół uruchamianej także w sytuacji pozostawienie urządzenia bez ruchu</t>
  </si>
  <si>
    <t>Brak blokady kół automatycznie blokuje wszystkie funkcje elektryczne urządzenia</t>
  </si>
  <si>
    <t>Sygnalizacja ewentualnych nieprawidłowości w obsłudze na wyświetlaczu LCD panelu centralnym</t>
  </si>
  <si>
    <t>Stan naładowania baterii wskazywany na wyświetlaczu LCD panelu centralnego</t>
  </si>
  <si>
    <t xml:space="preserve">System kamery - 1 zestaw </t>
  </si>
  <si>
    <t>Głowica kamery min. 3 Chipy CCD, o rozdzielczości Full HD, posiadająca 3 przyciski do sterowania funkcjami kamery. Czułość kamery ≤1,2 lux, Waga głowicy max. 270g,</t>
  </si>
  <si>
    <t>System umożliwiający po rozbudowie jednoczesne podłączenie np. dwóch głowic kamer endoskopowych w celu jednoczesnego wyświetlenia obrazu na ekranie jednego monitora operacyjnego</t>
  </si>
  <si>
    <t>Funkcja obrazowania postaci filtra cyfrowego eliminującego widmo czerwone światła widzialnego w celu lepszego różnicowania struktur tkankowych.</t>
  </si>
  <si>
    <t>Funkcja obrazowania w trybie cyfrowej redukcji różnic w jasności obrazu w celu wyświetlania jednolicie oświetlonego obrazu.</t>
  </si>
  <si>
    <t>Funkcja obrazowania w trybie cyfrowego wzmacniania kontrastu kolorów w celu uwydatnienia struktury powierzchniowej tkanki.</t>
  </si>
  <si>
    <t>Powyższe funkcje obrazowania uruchamiane w dowolnym momencie przez operatora za pomocą programowalnych przycisków w głowicy kamery.</t>
  </si>
  <si>
    <t>Gniazda DVI-D umożliwiające przykręcenie śrubami wtyczki przewodu wideo do obudowy sterownika kamery w celu zabezpieczenia przed przypadkowym odłączeniem przewodu wideo i utratą obrazu na monitorze operacyjnym</t>
  </si>
  <si>
    <t>Gniazdo 3G-SDI w standardzie BNC</t>
  </si>
  <si>
    <t>Zintegrowane w sterowniku kamery gniazdo umożliwiające połączenie ze źródłem światła w celu ustawiania natężenia światła poprzez przyciski na głowicy kamery</t>
  </si>
  <si>
    <t>Menu operacyjne kamery wyświetlane wzdłuż lewej krawędzi ekranu w postaci inteligentnych ikon informujących o aktualnym statusie przypisanej do ikony funkcji</t>
  </si>
  <si>
    <t>Funkcja dowolnej konfiguracji menu operacyjnego, tj. możliwość usunięcia z menu wybranych ikon</t>
  </si>
  <si>
    <t>Funkcja zapamiętywania przez sterownik kamery profili użytkowników z indywidualnymi ustawieniami parametrów pracy kamery oraz konfiguracją menu - min. 20 profili, z możliwością zapisu profili w pamięci Pen Drive</t>
  </si>
  <si>
    <t>Zintegrowana w sterowniku kamery funkcja wyświetlania siatki na ekranie monitora do precyzyjnego wskazywania określonego obszaru pola operacyjnego</t>
  </si>
  <si>
    <t>Zintegrowana w sterowniku kamery funkcja wskaźnika punktowego do wskazywania określonego punktu pola operacyjnego</t>
  </si>
  <si>
    <t>Funkcja zoom'u cyfrowego, min. 5 poziomów regulowana poprzez przyciski na głowicy kamery</t>
  </si>
  <si>
    <t>Funkcja zatrzymania obrazu na ekranie monitora operacyjnego przy pomocy przycisków na głowicy kamery</t>
  </si>
  <si>
    <t>Min. 3 gniazda USB zintegrowane w sterowniku kamery umożliwiające podłączenia m.in. zewnętrznej klawiatury, pamięci typu Pen Drive, myszki, przełącznika nożnego. W tym 2 gniazda USB umieszczone na panelu przednim sterownika</t>
  </si>
  <si>
    <t>Funkcja zapisu zdjęć oraz filmów w rozdzielczości 1920x1080 pikseli w pamięci typu PenDrive bezpośrednio podłączonej do sterownika kamery; sterowanie zapisem poprzez przyciski głowicy kamery i zewnętrzną klawiaturę</t>
  </si>
  <si>
    <t>Możliwość zaprogramowania funkcji uruchomienia zapisu zdjęcia i filmu wideo (start/stop) pod jednym przyciskiem głowicy kamery, realizacja poprzez krótkie i długie wciśniecie przycisku</t>
  </si>
  <si>
    <t>Funkcja wprowadzania danych pacjenta w celu wyświetlania ich na ekranie monitora roboczego, możliwość wprowadzenia min. imienia i nazwiska pacjenta  - zapamiętywanie danych dla min. 40 pacjentów</t>
  </si>
  <si>
    <t xml:space="preserve">Źródło światła - 1 zestaw </t>
  </si>
  <si>
    <t>Źródło światła wykorzystujące technologię oświetleniową LED</t>
  </si>
  <si>
    <t>Temperatura barwowa 6300 - 6400 K</t>
  </si>
  <si>
    <t>Żywotność diody LED min. 25 000 godzin</t>
  </si>
  <si>
    <t>Zintegrowane w źródle światła gniazdo umożliwiające połączenie ze sterownikiem kamery w celu ustawiania natężenia światła poprzez przyciski na głowicy kamery</t>
  </si>
  <si>
    <t>Funkcja wyświetlania ustawionego natężenia światła na ekranie monitora operacyjnego</t>
  </si>
  <si>
    <t>Funkcja ręcznej regulacji natężenia światła przy pomocy przycisków na panelu czołowym urządzenia</t>
  </si>
  <si>
    <t>Wyświetlacz informujący o aktualnym ustawionym natężeniu światła od 0 do 100% umieszczony na panelu przednim urządzenia</t>
  </si>
  <si>
    <t>Oddzielny przycisk dla funkcji standby</t>
  </si>
  <si>
    <t xml:space="preserve">Światłowód - 3 szt. </t>
  </si>
  <si>
    <t>Światłowód umożliwiający bezpośrednie podłączenie do głowicy kamery</t>
  </si>
  <si>
    <t>Średnica 3,5 mm, długość 300 - 350 cm</t>
  </si>
  <si>
    <t>Monitor medyczny o przekątnej min. 26"</t>
  </si>
  <si>
    <t>Rozdzielczość min. 1920 x 1080 pikseli</t>
  </si>
  <si>
    <t>Stosunek kontrastu - 2500:1</t>
  </si>
  <si>
    <t>Wejścia cyfrowe wideo: 2 x DVI-D, 1 x 3G-SDI</t>
  </si>
  <si>
    <t>Wyjścia cyfrowe wideo: 1 x DVI-D, 1 x 3G-SDI</t>
  </si>
  <si>
    <t>Funkcja obraz w obrazie (PIP)</t>
  </si>
  <si>
    <t>Funkcja obrotu obrazu o 180°</t>
  </si>
  <si>
    <t>Funkcja horyzontalnego i wertykalnego odbicia obrazu</t>
  </si>
  <si>
    <t>Waga &lt; 10 kg</t>
  </si>
  <si>
    <t>Mocowanie typu VESA</t>
  </si>
  <si>
    <t>Wózek do zestawu - 1 szt.</t>
  </si>
  <si>
    <t>Wózek jezdny na 4 kółkach, 2 koła wyposażone w blokadę, 2 półki, 1 szuflada, mocowanie monitora VESA 75/100</t>
  </si>
  <si>
    <t>Instrumentarium do wentrikulostomii - 1 szt.</t>
  </si>
  <si>
    <t>Optyka wentrikuloskopowa, z systemem wałeczków optycznych typu HOPKINS II, okular skośny o kącie patrzenia 6°, średnica 6,1 mm, długość robocza 18 cm. Optyka wyposażone w 3 kanały robocze (jeden o średnicy o średnicy 2,9 mm i dwa kanały i średnicy 1,6 mm). Autoklawowalna, w pełni zanurzalna w dezynfektantach, parametry potwierdzone certyfikatami producenta. Słowna informacja na korpusie optyki potwierdzającą autoklawowalność. Nadrukowany kod DATA MATRIX z zakodowanym minimum numerem katalogowym i numerem seryjnym optyki. Nadrukowane na obudowie optyki oznaczenie (w postaci graficznej lub cyfrowej) średnicy kompatybilnego światłowodu. Oznaczenie kolorem odpowiednim dla kąta patrzenia optyki.</t>
  </si>
  <si>
    <t>Pojemnik plastikowy, perforowany, na 2 optyki z okularem skośnym, dedykowanym do optyki wentrikuloskopowej</t>
  </si>
  <si>
    <t>Płaszcz operacyjny do dedykowany do optyki wentrikuloskopu</t>
  </si>
  <si>
    <t>Obturator do płaszcza operacyjnego wentrikuloskopu</t>
  </si>
  <si>
    <t>Obturator optyczny do płaszcza operacyjnego płaszcza operacyjnego wentrikuloskopu</t>
  </si>
  <si>
    <t>Optyka autoklawowalna o kącie patrzenia 0°, średnica 2 mm, długość 26 cm współpracująca z obturatorem optycznym wentrikuloskopu. System soczewek wałeczkowych typu HOPKINS II, potwierdzony odpowiednim certyfikatem producenta. Autoklawowalna, w pełni zanurzalna w dezynfektantach, parametry potwierdzone certyfikatami producenta. Słowna informacja na korpusie optyki potwierdzającą autoklawowalność. Nadrukowany kod DATA MATRIX z zakodowanym minimum numerem katalogowym i numerem seryjnym optyki. Nadrukowane na obudowie optyki oznaczenie (w postaci graficznej lub cyfrowej) średnicy kompatybilnego światłowodu. Oznaczenie kolorem odpowiednim dla kąta patrzenia optyki.</t>
  </si>
  <si>
    <t>Pojemnik plastikowy do sterylizacji i przechowywania optyk, perforowany, wym. Zewnętrznych min. 446 x 90 x 45 mm</t>
  </si>
  <si>
    <t>Kleszcze typu ClickLine, biopsyjne, średnica 2,7 mm, długość robocza 30 cm</t>
  </si>
  <si>
    <t>Nożyczki typu ClickLine, ostre, średnica 2 mm, długość robocza 30 cm</t>
  </si>
  <si>
    <t>Kleszcze typu ClickLine, biopsyjne, średnica 2 mm, długość robocza 30 cm</t>
  </si>
  <si>
    <t>Kleszcze typu ClickLine, do wetrikulostomii, średnica 2 mm, długość robocza 30 cm</t>
  </si>
  <si>
    <t>Kleszcze typu ClickLine, ostre, średnica 2 mm, długość robocza 30 cm</t>
  </si>
  <si>
    <t>Nożyczki ostre, oba ostrza ruchome, lekko zakrzywione, średnica 1,7 mm, długość robocza 30 cm</t>
  </si>
  <si>
    <t>Nożyczki, ostre, jedno ostrze ruchome, średnica 1,3 mm, długość robocza 30 cm</t>
  </si>
  <si>
    <t>Kleszcze do wentrikulostomii, giętkie, średnica 1 mm, długość robocza 30 cm</t>
  </si>
  <si>
    <t>Kleszcze biopsyjne, giętkie, obie bransze ruchome, średnica 1 mm, długość robocza 30 cm</t>
  </si>
  <si>
    <t>Kleszcze bipolarne typu TAKE-APART, długie</t>
  </si>
  <si>
    <t>Nóż gilotynowy</t>
  </si>
  <si>
    <t>Adapter łączący optykę z głowicą kamery, do zmiany optyki w sterylnych warunkach, autoklawowalny</t>
  </si>
  <si>
    <t>Elektroda koagulacyjna, bipolarna, średnica 1,7 mm, długość robocza 30 cm</t>
  </si>
  <si>
    <t>Przewód wysokiej częstotliwości, bipolarny, długość 300 cm, do zastosowania z diatermią chirurgiczną</t>
  </si>
  <si>
    <t>System do mocowania wentrikuloskopu do stołu operacyjnego, mocowanie do szyny bocznej stołu operacyjnego</t>
  </si>
  <si>
    <t> </t>
  </si>
  <si>
    <t>Kontener sterylizacyjny wym. 600 x 300 x 160 mm</t>
  </si>
  <si>
    <t>Taca druciana ze składanymi uchwytami, boki z płyty z otworami</t>
  </si>
  <si>
    <t>Mata silikonowa, do zastosowania koszem drucianym</t>
  </si>
  <si>
    <t>Kołki mocujące, do zastosowania z tacą na instrumenty, -  12 szt.</t>
  </si>
  <si>
    <t>Paski silikonowe, do mocowania instrumentów na tacy instrumentowej -  12 szt.</t>
  </si>
  <si>
    <t xml:space="preserve">Zestaw do przeznosowych endoskopowych zabiegów przysadki wg CAPPABIANCA/CAVALLO/de DIVITIIS </t>
  </si>
  <si>
    <t>Optyka autoklawowalna o kącie patrzenia 0°, średnica 4 mm, długość 18cm. System soczewek wałeczkowych typu HOPKINS II, potwierdzony odpowiednim certyfikatem producenta. Autoklawowalna, w pełni zanurzalna w dezynfektantach, parametry potwierdzone certyfikatami producenta. Słowna informacja na korpusie optyki potwierdzającą autoklawowalność. Nadrukowany kod DATA MATRIX z zakodowanym minimum numerem katalogowym i numerem seryjnym optyki. Nadrukowane na obudowie optyki oznaczenie (w postaci graficznej lub cyfrowej) średnicy kompatybilnego światłowodu. Oznaczenie kolorem odpowiednim dla kąta patrzenia optyki.</t>
  </si>
  <si>
    <t>Płaszcz ssąco-płuczący 0° do współpracy z pompą płuczącą optykę, owal 4,8x6 mm, długość robocza 14 cm, współpracujący z wymaganą optyką.</t>
  </si>
  <si>
    <t>Optyka autoklawowalna o kącie patrzenia 30°, średnica 4 mm, długość 18cm. System soczewek wałeczkowych typu HOPKINS II, potwierdzony odpowiednim certyfikatem producenta. Autoklawowalna, w pełni zanurzalna w dezynfektantach, parametry potwierdzone certyfikatami producenta. Słowna informacja na korpusie optyki potwierdzającą autoklawowalność. Nadrukowany kod DATA MATRIX z zakodowanym minimum numerem katalogowym i numerem seryjnym optyki. Nadrukowane na obudowie optyki oznaczenie (w postaci graficznej lub cyfrowej) średnicy kompatybilnego światłowodu. Oznaczenie kolorem odpowiednim dla kąta patrzenia optyki.</t>
  </si>
  <si>
    <t>Płaszcz ssąco-płuczący 30° do współpracy z pompą płuczącą optykę, owal 4,8x6 mm, długość robocza 14 cm, współpracujący z wymaganą optyką.</t>
  </si>
  <si>
    <t>Elewator ssący typu FREER; z mandrynem, długość 19 cm</t>
  </si>
  <si>
    <t>Łyżeczka zatokowa, prostokątna, mała, długość 19 cm</t>
  </si>
  <si>
    <t>Nóż sierpowaty, lekko zakrzywiony, ostry, długość 18 cm</t>
  </si>
  <si>
    <t>Kleszcze zatokowe typu STAMMBERGER RHINOFORCE II, górne, tnące do tyłu, długość robocza 10 cm</t>
  </si>
  <si>
    <t>Nożyczki nosowe typu RHINOFORCE II, małe, ostrza proste o długość 10 mm, długość robocza 13 cm</t>
  </si>
  <si>
    <t>Kleszcze nosowe typu MACKAY-GRÜNWALD RHINOFORCE II, tnące, zakrzywione 45°, 8 x 3mm, rozmiar 1, długość robocza 13cm</t>
  </si>
  <si>
    <t>Kleszcze nosowe typu MACKAY-GRÜNWALD RHINOFORCE II, tnące, proste, 8 x 3 mm, rozmiar1, długość robocza 13 cm</t>
  </si>
  <si>
    <t>Odgryzacz, tnący do góry 60°, rozmiar 2 mm, długość robocza 17 cm</t>
  </si>
  <si>
    <t>Odgryzacz, tnący do góry 60°, rozmiar 3 mm, długość robocza 17 cm</t>
  </si>
  <si>
    <t>Kleszcze zatokowe grzybkowe typu STAMMBERGER, tnące okrągło, proste, średnica 4,5 mm, długość 18 cm</t>
  </si>
  <si>
    <t>Kleszcze zatokowe grzybkowe typu STAMMBERGER, tnące okrągło, proste, średnica 3,5 mm, długość 18 cm</t>
  </si>
  <si>
    <t>Kleszcze typu STRÜMPEL, miseczki proste, owalne, okienkowe, szer. 2,5 mm, długość robocza 12,5 cm</t>
  </si>
  <si>
    <t>Kleszcze typu STRÜMPEL, miseczki 45°, owalne, okienkowe, szer. 2,5 mm, długość robocza 12,5 cm</t>
  </si>
  <si>
    <t>Elektroda koagulacyjna do nosa, ssąca, 10 cm</t>
  </si>
  <si>
    <t>Elektroda koagulacyjna kulkowa, bocznie zakrzywiona, średnica 4 mm, długość robocza 13 cm</t>
  </si>
  <si>
    <t>Kleszcze, proste, bransze okrągłe, miseczkowe, średnica 2,5 mm, długość robocza 18 cm</t>
  </si>
  <si>
    <t>Kleszcze, proste, bransze owalne, miseczkowe, okienkowe, szer. 2,5 mm, długość 18 cm</t>
  </si>
  <si>
    <t>Nożyczki, proste, delikatne, długość robocza 18 cm</t>
  </si>
  <si>
    <t>Nożyczki, zakrzywione w prawo, bardzo delikatne, długość robocza 18 cm</t>
  </si>
  <si>
    <t>Nożyczki, zakrzywione w lewo, bardzo delikatne, długość robocza 18 cm</t>
  </si>
  <si>
    <t>Nożyczki, zakrzywione do góry 45°, bardzo delikatne, długość robocza 18 cm</t>
  </si>
  <si>
    <t>Nożyczki, zakrzywione do góry 45°, delikatne, obrotowe 360°, długość robocza 18 cm</t>
  </si>
  <si>
    <t>Nóż sierpowaty, wysuwany typu typu de DIVITIIS-CAPPABIANCA</t>
  </si>
  <si>
    <t>Nóż ostry, wysuwany typu de DIVITIIS-CAPPABIANCA,</t>
  </si>
  <si>
    <t>Elewator; ostry, prosty, szpatułka lekko zakrzywiona, rozmiar 3 mm; długość 23 cm</t>
  </si>
  <si>
    <t>Elewator; ostry, zagięty 15°, szpatułka lekko zakrzywiona, rozmiar 2 mm; długość 23 cm</t>
  </si>
  <si>
    <t>Preparator; ostry, końcówka okrągła szpatułka, zagięta 45°, rozmiar 3 mm, długość 25 cm</t>
  </si>
  <si>
    <t>Haczyk typu CASTELNUOVO, 90°, tępy, długość 25 cm</t>
  </si>
  <si>
    <t>Łyżeczka typu CAPPABIANCA-de DIVITIIS, miseczka okrągła, koniec delikatnie zagięty, rozmiar 2, długość 23 cm</t>
  </si>
  <si>
    <t>Łyżeczka typu CAPPABIANCA-de DIVITIIS, tępa, koniec zagięty 45°, średnica wew. 3 mm, długość 25 cm</t>
  </si>
  <si>
    <t>Łyżeczka typu CAPPABIANCA-de DIVITIIS, giętka, tępa, koniec zagięty 45°, średnica wew. 3 mm, długość 25 cm</t>
  </si>
  <si>
    <t>Łyżeczka typu CAPPABIANCA-de DIVITIIS, tępa, koniec zagięty 45°, średnica wew. 5 mm, długość 25 cm</t>
  </si>
  <si>
    <t>Łyżeczka typu CAPPABIANCA-de DIVITIIS, giętka, tępa, koniec zagięty 45°, średnica wew. 5 mm, długość 25 cm</t>
  </si>
  <si>
    <t>Łyżeczka typu de DIVITIIS-CAPPABIANCA, tępa, koniec zagięty 90°, średnica wew. 3 mm, długość 25 cm</t>
  </si>
  <si>
    <t>Łyżeczka typu de DIVITIIS-CAPPABIANCA, tępa, koniec zagięty 90°, średnica wew. 5 mm, długość 25 cm</t>
  </si>
  <si>
    <t>Łyżeczka okrągła typu de DIVITIIS-CAPPABIANCA, tępa, koniec zagięty bocznie, średnica wew. 3 mm, długość 25 cm</t>
  </si>
  <si>
    <t>Łyżeczka okrągła typu de DIVITIIS-CAPPABIANCA, tępa, koniec zagięty bocznie, średnica wew. 5 mm, długość 25 cm</t>
  </si>
  <si>
    <t>Łyżeczka okrągła typu CAPPABIANCA-de DIVITIIS, koniec zakrzywiony bocznie 90°, średnica wew. 3 mm, długość 25 cm</t>
  </si>
  <si>
    <t>Łyżeczka okrągła typu CAPPABIANCA-de DIVITIIS, koniec zakrzywiony bocznie 90°, średnica wew. 5 mm, długość 25 cm</t>
  </si>
  <si>
    <t>Łyżeczka okrągła typu CAPPABIANCA-de DIVITIIS, koniec zakrzywiony bocznie 90°, średnica wew. 7 mm, długość 25 cm</t>
  </si>
  <si>
    <t>Łyżeczka okrągła typu de DIVITIIS-CAPPABIANCA, pionowa, koniec zagięty 45°, średnica wew. 5 mm, długość 25 cm</t>
  </si>
  <si>
    <t>Łyżeczka ssąca typu de DIVITIIS-CAPPABIANCA, tępa, koniec zagięty 45°, średnica wew. 5 mm, z złączem LUER, długość 25 cm</t>
  </si>
  <si>
    <t>Łyżeczka ssąca typu de DIVITIIS-CAPPABIANCA, tępa, koniec zagięty 45°, średnica wew. 7 mm, z złączem LUER, długość 25 cm</t>
  </si>
  <si>
    <t>Łyżeczka ssąca typu CAPPABIANCA-de DIVITIIS, z koszykiem, średnica wew. 5 mm, z złączem LUER, długość 25 cm</t>
  </si>
  <si>
    <t>Łyżeczka ssąca typu CAPPABIANCA-de DIVITIIS, z koszykiem, średnica wew. 6,5 mm, z złączem LUER, długość 25 cm</t>
  </si>
  <si>
    <t>Kleszcze bipolarne typu TAKE-APART; bransze 1 mm, pionowe, zagięte 45°; średnica 3,4 mm, długość robocza 20 cm</t>
  </si>
  <si>
    <t>Kleszcze bipolarne typu TAKE-APART; bransze 1 mm, poziome, zagięte 45°; średnica 3,4 mm, długość robocza 20 cm</t>
  </si>
  <si>
    <t>Rurka ssąca typu FRANK-PASQUINI, zakrzyw. do góry, z otworem odcinającym, średnica 2,4 mm, długość robocza 13 cm</t>
  </si>
  <si>
    <t>Rurka ssąca typu FRANK-PASQUINI, zakrzyw. do góry, z otworem odcinającym, średnica 3 mm, długość robocza 13 cm</t>
  </si>
  <si>
    <t>Rurka ssąca typu FERGUSON, z otworem odcinającym, z złączem LUER, z mandrynem, rozmiar 10 Fr., długość robocza 15 cm</t>
  </si>
  <si>
    <t>Rurka ssąca typu FERGUSON, z otworem odcinającym, z złączem LUER, z mandrynem, rozmiar 12 Fr., długość robocza 15 cm</t>
  </si>
  <si>
    <t>Rurka ssąca typu FERGUSON, z otworem odcinającym, z złączem LUER, z mandrynem, 15 Fr., długość robocza 15 cm</t>
  </si>
  <si>
    <t>Rurka ssąca, odkształcalna, z złączem LUER, z wydłużonym otworem odcinającym, rozmiar 4 Fr., długość robocza 15 cm</t>
  </si>
  <si>
    <t>Rurka ssąca, odkształcalna, z otworem odcinającym, z złączem LUER, z mandrynem, rozmiar 6 Fr., długość robocza 15 cm</t>
  </si>
  <si>
    <t>Rurka ssąca, odkształcalna, z złączem LUER, z otworem odcinającym, rozmiar 8 Fr., długość robocza 15 cm</t>
  </si>
  <si>
    <t>Rurka ssąca, odkształcalna, z złączem LUER, z wydłużonym otworem odcinającym, rozmiar 10 Fr., długość robocza 15 cm</t>
  </si>
  <si>
    <t>Przewód wysokiej częstotliwości, monopolarny, wtyk 5 mm, długość 300 cm, do diatermii</t>
  </si>
  <si>
    <t>Przewód wysokiej częstotliwości, bipolarny, długość 300 cm, do zastosowania z diatermią</t>
  </si>
  <si>
    <t>Kontener sterylizacyjny, wym. 600 x 300 x 160 mm</t>
  </si>
  <si>
    <t>Taca druciana ze składanymi uchwytami, boki z płyty z otworami – 2 szt</t>
  </si>
  <si>
    <t>Mata silikonowa, do zastosowania tacą na instrumenty</t>
  </si>
  <si>
    <t>Kołki mocujące, do zastosowania z tacą na instrumenty, 12 szt.</t>
  </si>
  <si>
    <t>Paski silikonowe, do mocowania instrumentów na tacy instrumentowej, 12 szt.</t>
  </si>
  <si>
    <t>Światłowód, średnica 3,5 mm, długość 230 cm</t>
  </si>
  <si>
    <t xml:space="preserve">System do cyfrowej dokumentacji obrazu - 1 kpl. </t>
  </si>
  <si>
    <t>Medyczne urządzenie do cyfrowej dokumentacji obrazu pochodzącego z kamery endoskopowej</t>
  </si>
  <si>
    <t>Obsługa urządzenia poprzez wysuwany z urządzenia monitor z ekranem dotykowym o przekątnej min. 12"</t>
  </si>
  <si>
    <t>Mocowanie monitora do urządzenia w sposób umożlwiający zmianę kąta nachylenia monitora podczas pracy oraz całkowite jego schowanie w urządzeniu po zakończeniu pracy</t>
  </si>
  <si>
    <t>System operacyjny urządzenia uruchamiany z wewnętrznego dysku twardego w technologii SSD</t>
  </si>
  <si>
    <t>Całkowita pojemność wewnętrznych przestrzeni dyskowych min. 2 TB</t>
  </si>
  <si>
    <t>Urządzenie wyposażone w min. 6 gniazd USB w tym min. 2 gniazda USB 3.0 oraz min. 1 gniazdo 1 GB Ethernet (RJ 45)</t>
  </si>
  <si>
    <t>Urządzenie wyposażone w wewnętrzną nagrywarkę CD / DVD</t>
  </si>
  <si>
    <t>Urządzenie wyposażone w min. 2 wejścia wideo DVI-D umożliwiające przechwycenie sygnału wideo o rozdzielczości Full HD 1920 x 1080 pochodzącego z kamery endoskopowej</t>
  </si>
  <si>
    <t>Funkcja wprowadzania informacji o pacjencie takich jak imię i nazwisko, data urodzenia, numer identyfikacyjny pacjenta, nazwisko chirurga, komentarz w odpowiednich przeznaczonych do tego polach przy pomocy klawiatury ekranowej i klawiatury zewnętrznej</t>
  </si>
  <si>
    <t>Zapis sekwencji wideo w formacie: .mpeg2, .mpeg4 oraz .mov w rozdzielczości 1920 x 1080 pikseli z możliwością wyboru niższych rozdzielczości</t>
  </si>
  <si>
    <t>Zapis zdjęć w formacie: .bmp, .jpg oraz .jpg2000</t>
  </si>
  <si>
    <t>Funkcja równoczesnego zapisu sygnału wideo z dwóch źródeł (zapis dwukanałowy) w trybie:</t>
  </si>
  <si>
    <t>- zsynchronizowanym czasowo (jednoczesne uruchomienie i zatrzymanie zapisu dla obydwu źródeł wideo)</t>
  </si>
  <si>
    <t>- asynchronicznym (niezależne uruchamianie z zatrzymywanie zapisu w obydwu źródłach wideo)</t>
  </si>
  <si>
    <t>Funkcja zapisu obraz z dźwiękiem</t>
  </si>
  <si>
    <t>Funkcja zmiany jasności i kontrastu zapisanych zdjęć</t>
  </si>
  <si>
    <t>Funkcja robienia zdjęć z zapisanych sekwencji wideo</t>
  </si>
  <si>
    <t>Funkcja kasowania wybranych zapisanych zdjęć i wideo przed końcowym zamknięciem procedury</t>
  </si>
  <si>
    <t>Możliwość podłączenia źródła sygnału 3D i zapisu wideo w 3D</t>
  </si>
  <si>
    <t>Funkcja nakładania znaku wodnego na obraz w postaci tekstu i znaku logu z możliwością regulacji przeźroczystości</t>
  </si>
  <si>
    <t>Funkcja tworzenia raportów w formacje .pdf z wprowadzanymi danymi tekstowymi i zdjęciami</t>
  </si>
  <si>
    <t>Możliwość wyboru zapisu procedury w różnych lokalizacjach:</t>
  </si>
  <si>
    <t>- dysk wewnętrzny</t>
  </si>
  <si>
    <t>- pamięć zewnętrzna USB 2.0 i 3.0</t>
  </si>
  <si>
    <t>- płyta CD / DVD</t>
  </si>
  <si>
    <t>- FTP</t>
  </si>
  <si>
    <t>- DICOM</t>
  </si>
  <si>
    <t>Funkcja zapisywania procedur w wybranych lokalizacjach w tle umożliwiająca otwarcie nowej procedury, wprowadzenie nowego pacjenta i zapis nowych zdjęć i wideo bez konieczności oczekiwania na zakończenie zapisu poprzednich procedur</t>
  </si>
  <si>
    <t>Zintegrowana okołochirurgiczna karta kontrolna, w pełni konfigurowalna, zgodna z zaleceniami WHO</t>
  </si>
  <si>
    <t>W zestawi silikonowa klawiatura zewnętrzna</t>
  </si>
  <si>
    <t>Diatermia chirurgiczna - 1 komplet</t>
  </si>
  <si>
    <t>Diatermia przeznaczona do zastosowania w operacjach endoskopowych i otwartych zarówno z instrumentami bipolarnymi jak i monopolarnymi</t>
  </si>
  <si>
    <t>Obsługa diatermii poprzez ekran dotykowy typu touch screen o przekątnej min. 9"</t>
  </si>
  <si>
    <t>Tryb cięcia oraz koagulacji bipolarnej przeznaczony do pracy z laparoskopowymi instrumentami bipolarnymi</t>
  </si>
  <si>
    <t>Ograniczenie mocy cięcia bipolarnego do min. 100 W</t>
  </si>
  <si>
    <t>Funkcja auto-start dla instrumentów bipolarnych z regulacją czasu opóźnienia</t>
  </si>
  <si>
    <t>Funkcja auto-stop dla instrumentów bipolarnych</t>
  </si>
  <si>
    <t>Tryb cięcia i koagulacji monopolarnej przeznaczony do pracy z laparoskopowymi instrumentami monopolarnymi</t>
  </si>
  <si>
    <t>Tryb cięcia monopolarnego z kontrolą łuku elektrycznego</t>
  </si>
  <si>
    <t>Ograniczenie mocy cięcia monopolarnego do 300 W</t>
  </si>
  <si>
    <t>Ograniczenie mocy koagulacji monopolarnej do 200 W</t>
  </si>
  <si>
    <t>Możliwość ustawienia 9 efektów koagulacji podczas cięcia monopolarnego</t>
  </si>
  <si>
    <t>Tryb monopolarnej koagulacji: standardowa, wymuszona oraz spray’owa</t>
  </si>
  <si>
    <t>Funkcja monitorowania  połączenia płytki neutralnej</t>
  </si>
  <si>
    <t>Funkcja monitorowania prądu upływu niskiej i wysokiej częstotliwości</t>
  </si>
  <si>
    <t>Przełącznik nożny do wyzwalania cięcia i koagulacji</t>
  </si>
  <si>
    <t>Możliwość zapamiętania min. 299 programów użytkowników</t>
  </si>
  <si>
    <t>Dedykowany program do obsługi pętli do histerektomii</t>
  </si>
  <si>
    <t>Moduł komunikacyjny umożliwiający komunikację z centralnym systemem bloku operacyjnego</t>
  </si>
  <si>
    <t>Płytka neutralna, silikonowa - szt. 1</t>
  </si>
  <si>
    <t xml:space="preserve">Pompa płucząca do optyk - 1 komplet </t>
  </si>
  <si>
    <t>Pompa rolkowa przeznaczona do przemywania obiektywu optyki podczas operacji endoskopowych zatok przynosowych</t>
  </si>
  <si>
    <t>Funkcjonalność pompy umożliwiająca przemywanie obiektywu optyki bez potrzeby wyjmowania optyki z jamy nosowej</t>
  </si>
  <si>
    <t>Automatyczne odsysanie płynu płuczącego z regulacją</t>
  </si>
  <si>
    <t>Regulowany czas płukania i odsysania, min. 2 tryby pracy</t>
  </si>
  <si>
    <t>Przepływ min. 40ml/min,</t>
  </si>
  <si>
    <t>Sterowanie trybami pracy pompy przy pomocy przełącznika nożnego dwustopniowego</t>
  </si>
  <si>
    <t>Wielorazowy dren płuczący</t>
  </si>
  <si>
    <t>Test urządzenia przy włączaniu, zabezpieczenie przed przegrzaniem</t>
  </si>
  <si>
    <t xml:space="preserve">Kontrast:
=2500:1 - 0 pkt.
&gt;2500:1 - 10 pkt
</t>
  </si>
  <si>
    <t xml:space="preserve">TAK - 10 pkt.
NIE - 0 pkt
</t>
  </si>
  <si>
    <t xml:space="preserve">Żywotność diody LED:
= 25000 h - 0 pkt.
&gt; 25000 h - 5 pkt.
</t>
  </si>
  <si>
    <t xml:space="preserve">Ilość pacjentów:
= 40 - 0 pkt.
&gt; 40 - 5 pkt.
</t>
  </si>
  <si>
    <t xml:space="preserve">Całkowita ilość gniazd USB:
=3 gniazda - 0 pkt.
&gt;3 gniazda - 5 pkt.
</t>
  </si>
  <si>
    <t>Sterownik kamery wyposażony w wyjścia cyfrowe wideo do podłączenia monitora operacyjnego min.:
2 x DVI-D (Full HD 1920 x 1080p),
1 x 3G-SDI (Full HD 1920 x 1080p)</t>
  </si>
  <si>
    <t>Dostępne dwa tryby sterowania źródłem światła przez kamerę:
- automatyczny
- manualny</t>
  </si>
  <si>
    <t>W zestawie:
- klawiatura silikonowa USB do obsługi kamery poza sterylną strefą, stopień ochrony - IP68 lub wyższy
- pamięć PenDrive 32GB</t>
  </si>
  <si>
    <t xml:space="preserve">Źródło światła - 1 zestaw  </t>
  </si>
  <si>
    <t xml:space="preserve">Światłowód - 3 szt.  </t>
  </si>
  <si>
    <t xml:space="preserve">Monitor - 1 zestaw </t>
  </si>
  <si>
    <t xml:space="preserve">Wózek do zestawu - 1 szt. </t>
  </si>
  <si>
    <t xml:space="preserve">Optyki i pompa płucząca do optyk - 1 komplet  </t>
  </si>
  <si>
    <t>Optyka autoklawowalna o kącie patrzenia 0°, średnica 4 mm, długość 18 cm. System soczewek wałeczkowych typu HOPKINS II, potwierdzony odpowiednim certyfikatem producenta. Autoklawowalna, w pełni zanurzalna w dezynfektantach, parametry potwierdzone certyfikatami producenta. Słowna informacja na korpusie optyki potwierdzającą autoklawowalność. Nadrukowany kod DATA MATRIX z zakodowanym minimum numerem katalogowym i numerem seryjnym optyki. Nadrukowane na obudowie optyki oznaczenie (w postaci graficznej lub cyfrowej) średnicy kompatybilnego światłowodu. Oznaczenie kolorem odpowiednim dla kąta patrzenia optyki.</t>
  </si>
  <si>
    <t>Optyka autoklawowalna o kącie patrzenia 30°, średnica 4 mm, długość 18 cm. System soczewek wałeczkowych typu HOPKINS II, potwierdzony odpowiednim certyfikatem producenta. Autoklawowalna, w pełni zanurzalna w dezynfektantach, parametry potwierdzone certyfikatami producenta. Słowna informacja na korpusie optyki potwierdzającą autoklawowalność. Nadrukowany kod DATA MATRIX z zakodowanym minimum numerem katalogowym i numerem seryjnym optyki. Nadrukowane na obudowie optyki oznaczenie (w postaci graficznej lub cyfrowej) średnicy kompatybilnego światłowodu. Oznaczenie kolorem odpowiednim dla kąta patrzenia optyki.</t>
  </si>
  <si>
    <t>Optyka autoklawowalna o kącie patrzenia 45°, średnica 4 mm, długość 18 cm. System soczewek wałeczkowych typu HOPKINS II, potwierdzony odpowiednim certyfikatem producenta. Autoklawowalna, w pełni zanurzalna w dezynfektantach, parametry potwierdzone certyfikatami producenta. Słowna informacja na korpusie optyki potwierdzającą autoklawowalność. Nadrukowany kod DATA MATRIX z zakodowanym minimum numerem katalogowym i numerem seryjnym optyki. Nadrukowane na obudowie optyki oznaczenie (w postaci graficznej lub cyfrowej) średnicy kompatybilnego światłowodu. Oznaczenie kolorem odpowiednim dla kąta patrzenia optyki.</t>
  </si>
  <si>
    <t>Płaszcz ssąco-płuczący 45° do współpracy z pompą płuczącą optykę, owal 4,8x6 mm, długość robocza 14 cm, współpracujący z wymaganą optyką.</t>
  </si>
  <si>
    <t>Kosz do przechowywania optyk – 3 szt.</t>
  </si>
  <si>
    <t>Konsola sterująca napędami</t>
  </si>
  <si>
    <t>Konsola wyposażona w 2 wyjścia do jednoczesnego podłączenia dwóch napędów np. shavera do zatok przynosowych oraz wiertarki wewnątrznosowej</t>
  </si>
  <si>
    <t>Konsola wyposażona w zintegrowaną perystaltyczną pompę płuczącą/chłodzącą z możliwością regulacji przepływu (min. 9 ustawień wydajności pompy)</t>
  </si>
  <si>
    <t>Obsługa konsoli poprzez kolorowy ekran dotykowy o przekątnej min. 6,4" z menu w języku polskim oraz poprzez przełącznik nożny</t>
  </si>
  <si>
    <t>Odrębne programy pracy dla poszczególnych napędów z automatycznym przypisaniem zakresu prędkości</t>
  </si>
  <si>
    <t>Funkcja wyświetlania na ekranie monitora nazwy oraz zakresu prędkości dla używanego napędu</t>
  </si>
  <si>
    <t>Funkcja wyświetlania na ekranie monitora w postaci graficznej i liczbowej wartości ustawionej prędkości maksymalnej dla używanego napędu</t>
  </si>
  <si>
    <t>Funkcja wyświetlania na ekranie monitora w postaci graficznej lub liczbowej wartości aktualnej prędkości dla używanego napędu</t>
  </si>
  <si>
    <t>Funkcja wyświetlania na ekranie monitora w postaci graficznej i liczbowej ustawionego poziomu wydajności pompy</t>
  </si>
  <si>
    <t>Konsola wyposażona w uchwyt do zamocowania wysięgnika do zawieszenia pojemnika z płynem irygacyjnym</t>
  </si>
  <si>
    <t>Konsola wyposażona w moduł komunikacyjny z system zintegrowanej sali operacyjnej</t>
  </si>
  <si>
    <t>Zestaw jednorazowych drenów do pompy wraz z igłą do wkłucia - 1 kpl</t>
  </si>
  <si>
    <t>Uchwyt shavera</t>
  </si>
  <si>
    <t>Uchwyt shavera do zatok przynosowych kompatybilny z konsolą sterującą</t>
  </si>
  <si>
    <t>Uchwyt wyposażony w zdejmowaną rękojeść umożliwiająca trzymanie uchwytu prostopadle do osi przyłączonego ostrza lub frezu</t>
  </si>
  <si>
    <t>Uchwyt współpracujący z ostrzami do cięcia miękkich tkanek oraz frezami do ścierania kości</t>
  </si>
  <si>
    <t>Maksymalna prędkość oscylacji dla ostrzy minimum 10 000 rpm</t>
  </si>
  <si>
    <t>Maksymalna prędkość obrotowa dla frezów minimum 12 000 rpm</t>
  </si>
  <si>
    <t>Uchwyt wyposażony w liniowy (niezakrzywiony) kanał ssący</t>
  </si>
  <si>
    <t>Uchwyt wyposażony w kanał płuczący ułatwiający odsysanie wyciętych tkanek</t>
  </si>
  <si>
    <t>Blokowanie ostrzy i frezów w uchwycie przy pomocy szybkozłącza</t>
  </si>
  <si>
    <t>Mocowania prostych ostrzy shavera pozwalające na swobodne obracanie o 360° w celu ustawienia okna tnącego w odpowiedniej pozycji</t>
  </si>
  <si>
    <t>Uchwyt shavera nadający się do czyszczenia maszynowego oraz sterylizacji parowej (134ºC)</t>
  </si>
  <si>
    <t>Dostępność ostrzy prostych oraz zakrzywionych o różnym kształcie okna tnącego</t>
  </si>
  <si>
    <t>Dostępność ostrzy o zakrzywieniu 35°, 40°, 65°</t>
  </si>
  <si>
    <t>Dostępność ostrzy jednorazowych (sterylnych) oraz wielorazowych</t>
  </si>
  <si>
    <t>Ostrza zaopatrzone w podziałkę wzdłuż płaszcza zewnętrznego</t>
  </si>
  <si>
    <t>Ostrze shavera proste, jedna krawędź tnąca z ząbkami, śr. 3 mm, dł. 12 cm, sterylizowane - szt. 1</t>
  </si>
  <si>
    <t>Ostrze shavera 40º przednie, obie krawędzie tnące z ząbkami; śr. 4 mm, dł. 12cm, nadające się do sterylizacji - szt. 1</t>
  </si>
  <si>
    <t>Ostrze shavera 40º tylne, obie krawędzie tnące z ząbkami; śr. 3 mm, dł. 12cm, nadające się do sterylizacji - szt. 1</t>
  </si>
  <si>
    <t>Ostrze shavera 65º tylne, obie krawędzie tnące z ząbkami; śr. 3 mm, dł. 12cm, nadające się do sterylizacji - szt. 1</t>
  </si>
  <si>
    <t>Ostrze shavera 35º tylne, jedna krawędź tnące z ząbkami; śr. 4 mm, dł. 12cm, nadające się do sterylizacji - szt. 1</t>
  </si>
  <si>
    <t>Ostrze shavera proste, jedna krawędź tnąca z ząbkami, śr. 4 mm, dł. 12 cm, sterylizowane - szt. 1</t>
  </si>
  <si>
    <t>Wiertarka</t>
  </si>
  <si>
    <t>Mikrosilnik do napędu kątnic i prostnic wiertarek usznych oraz wiertarek wewnątrznosowych współpracujący konsolą</t>
  </si>
  <si>
    <t>Mikrosilnik bezszczotkowy, samo-chłodzący</t>
  </si>
  <si>
    <t>Przewód zasilający mikrosilnika odłączany</t>
  </si>
  <si>
    <t>Mikrosilnika w pełni autoklawowalny</t>
  </si>
  <si>
    <t>Maksymalny moment obrotowy mikrosilnika min. 4 Ncm</t>
  </si>
  <si>
    <t>Zakres regulacji prędkości obrotowej 0 – 40 000 obr/min.</t>
  </si>
  <si>
    <t>Smar uniwersalny w spray wraz z aplikatorem do konserwacji mikrosilnika - szt. 1</t>
  </si>
  <si>
    <t>Kątnica</t>
  </si>
  <si>
    <t>Kątnica, długość 12,5 cm – szt.1 i 15 cm – 1 szt</t>
  </si>
  <si>
    <t>Obroty w prawo i w lewo, przekładnia 1:2 (80 000 obr/min)</t>
  </si>
  <si>
    <t>Kanał ( z możliwością odłączenia) do podłączenia drenu płuczącego</t>
  </si>
  <si>
    <t>Kątnica nadająca się do przygotowania w procesie maszynowym</t>
  </si>
  <si>
    <t>Wiertła</t>
  </si>
  <si>
    <t>Komplet wierteł diamentowych – 15 szt. ( długość 7cm, średnice: 0.6, 0.7, 0.8, 1.0, 1.4, 1.8, 2.3, 2.7, 3.1, 3.5, 4.0, 4.5, 5.0, 6.0, 7.0 mm)</t>
  </si>
  <si>
    <t>Komplet wierteł nierdzewnych ( długość 7cm, średnice: 0.6, 0.7, 0.8, 1.0, 1.4, 1.8, 2.3, 2.7, 3.1, 3.5, 4.0, 4.5, 5.0, 6.0, 7.0 mm)</t>
  </si>
  <si>
    <t>Kosz druciany do przechowywania i sterylizacji: silnika, kątnicy oraz wierteł (specjalna ramka do przechowywania wierteł)</t>
  </si>
  <si>
    <t>Wielofunkcyjna konsola sterująca napędami otorynolaryngologicznymi, takimi jak:
- shaver do zatok przynosowych,
- wiertarka uszna,
- wiertarka wewnątrznosowa,
- mikropiła oscylacyjna,
- dermatom</t>
  </si>
  <si>
    <t>Przełącznik nożny wyposażony w 3 pedały / przyciski:
- pedał z funkcją proporcjonalności do sterowania prędkością napędu,
- pedał do uruchamiania tylko pompy z możliwością regulacji przepływy pompy
- przyciski do przełączania się pomiędzy napędami oraz zmiany kierunku obrotów wiertarki</t>
  </si>
  <si>
    <t>Trokar do artroskopii stawu skroniowo - żuchwowego, śr. 2,6 mm, długość robocza 65 mm, wyposażony w podziałkę oraz uszczelkę - 1 szt.</t>
  </si>
  <si>
    <t>Obturator ostry, kompatybilny z trokarem do artroskopii stawu skroniowo - żuchwowego - 1 szt.</t>
  </si>
  <si>
    <t>Obturator tępy, kompatybilny z trokarem do artroskopii stawu skroniowo - żuchwowego - 1 szt.</t>
  </si>
  <si>
    <t>Haczyk, długość robocza 20 - 21 cm, wyposażony w podziałkę, kompatybilny z optyką miniaturową do artroskopii stawu skroniowo - żuchwowego - 1 szt.</t>
  </si>
  <si>
    <t>Nożyczki, półsztywne, śr. 1,3 mm, długość robocza 20 - 21 cm, kompatybilne z optyką miniaturową do artroskopii stawu skroniowo - żuchwowego - 2 szt.</t>
  </si>
  <si>
    <t>Kleszcze biopsyjne, półsztywne, śr. 1,3 mm, długość robocza 20 - 21 cm, kompatybilne z optyką miniaturową do artroskopii stawu skroniowo - żuchwowego - 2 szt.</t>
  </si>
  <si>
    <t>Taca metalowa z pokrywą do sterylizacji i przechowywania optyki miniaturowej do artroskopii stawu skroniowo - żuchwowego, perforowana, wym. zew. 275 x 178 x 35 mm - 1 szt.</t>
  </si>
  <si>
    <t>Płaszcza do artroskopii stawu skroniowo-żuchwowego, High Flow, średnica zewnętrzna 2,5 mm, długość robocza 40 mm, kompatybilny z optyką o śr. 1,9 mm, kącie patrzenia 0°, długości 65 mm - 1 szt.</t>
  </si>
  <si>
    <t>Obturator ostry, kompatybilny z płaszczem do artroskopii stawu skroniowo - żuchwowego o śr. 2,5 mm i długości 40 mm - 1 szt.</t>
  </si>
  <si>
    <t>Obturator tępy, kompatybilny z płaszczem do artroskopii stawu skroniowo - żuchwowego o śr. 2,5 mm i długości 40 mm - 1 szt.</t>
  </si>
  <si>
    <t>Płaszcza do artroskopii stawu skroniowo-żuchwowego, High Flow, średnica zewnętrzna 2,5 mm, długość robocza 40 mm, kompatybilny z optyką o śr. 1,9 mm, kącie patrzenia 30°, długości 65 mm - 1 szt.</t>
  </si>
  <si>
    <t>Trokar do artroskopii stawu skroniowo - żuchwowego, średnica zew. 1,8 mm, długość robocza 40 mm, wyposażony w uszczelkę - 1 szt.</t>
  </si>
  <si>
    <t>Obturator tępy, kompatybilny z trokarem do artroskopii stawu skroniowo-żuchwowego o średnicy zew. 1,8 mm i długości 40 mm - 1 szt.</t>
  </si>
  <si>
    <t>Obturator ostry, kompatybilny z trokarem do artroskopii stawu skroniowo-żuchwowego o średnicy zew. 1,8 mm i długości 40 mm - 1 szt.</t>
  </si>
  <si>
    <t>Trokar do artroskopii stawu skroniowo - żuchwowego, średnica zew. 2,5 mm, długość robocza 35 mm, wyposażony w uszczelkę - 1 szt.</t>
  </si>
  <si>
    <t>Obturator ostry, kompatybilny z trokarem do artroskopii stawu skroniowo-żuchwowego o średnicy zew. 2,5 mm i długości 35 mm - 1 szt.</t>
  </si>
  <si>
    <t>Obturator tępy, kompatybilny z trokarem do artroskopii stawu skroniowo-żuchwowego o średnicy zew. 2,5 mm i długości 35 mm - 1 szt.</t>
  </si>
  <si>
    <t>Drut do zamiany instrumentów, jeden koniec ostro a drugi koniec tępo zakończony, śr. 2 mm, długość 15 cm - 1 szt.</t>
  </si>
  <si>
    <t>Kleszcze biopsyjne do artroskopii stawu skroniowo-żuchwowego, śr. 1,3 mm, długość robocza 6 cm, jedna bransza ruchoma - 1 szt.</t>
  </si>
  <si>
    <t>Kleszcze tnące do artroskopii stawu skroniowo-żuchwowego, śr. 2,1 mm, długość robocza 10 cm, jedna bransza ruchoma - 1 szt.</t>
  </si>
  <si>
    <t>Nożyczki do artroskopii stawu skroniowo-żuchwowego, śr. 2,1 mm, długość robocza 10 cm, jedno ostrze ruchome - 1 szt.</t>
  </si>
  <si>
    <t>Kleszcze chwytające do artroskopii stawu skroniowo-żuchwowego, śr. 2,1 mm, długość robocza 10 cm, jedna bransza ruchoma - 1 szt.</t>
  </si>
  <si>
    <t>Haczyk do artroskopii stawu skroniowo-żuchwowego, śr. 1,5 mm, długość części haczykowej 1,5 mm, długość robocza 7,5 cm, wyposażony w podziałkę - 1 szt.</t>
  </si>
  <si>
    <t>Nóż sierpowaty do artroskopii stawu skroniowo-żuchwowego, prosty, śr. 1,5 mm, długość ostrza 6 mm, długość robocza 7,5 cm - 1 szt.</t>
  </si>
  <si>
    <t>Nóż sierpowaty do artroskopii stawu skroniowo-żuchwowego, prosty, śr. 1,5 mm, długość ostrza 7,5 mm, długość robocza 7,5 cm - 1 szt.</t>
  </si>
  <si>
    <t>Pojemnik plastikowy do sterylizacji i przechowywania instrumentów, pokrywa przeźroczysta, perforowana, dno pojemnika perforowane, umożliwiające umieszczenie kołków mocujących, wysłane matą silikonową, w zestawie kołki mocujące oraz paski silikonowe do przymocowania instrumentów. Wymiary zewnętrzne [szer. x gł. x wys.] - 525 x 240 x 70 mm - 1 szt.</t>
  </si>
  <si>
    <t>Optyka miniaturowa do artroskopii stawu skroniowo-żuchwowego, średnica 2,2 mm, kąt patrzenia 0°, długość robocza 65 mm, autoklawowalna, wyposażona w:
- kanał roboczy o śr. 1,4 mm,
- niezależny kanał płuczący o śr. 0,25 mm
- zdalny okular z przyłączem światłowodowy.
- 1 szt.</t>
  </si>
  <si>
    <t>Optyka do artroskopii stawu skroniowo-żuchwowego, średnica 1,9 mm, kąt patrzenia 0°, długość robocza 65 mm, autoklawowalna, wyposażona w:
- układ optyczny z systemem soczewek wałeczkowych Hopkinsa,
- oznaczenie graficzne lub cyfrowe średnicy kompatybilnego światłowodu, umieszczone na obudowie optyki obok przyłącza światłowodu
- 1 szt.</t>
  </si>
  <si>
    <t>Optyka do artroskopii stawu skroniowo-żuchwowego, średnica 1,9 mm, kąt patrzenia 30°, długość robocza 65 mm, autoklawowalna, wyposażona w:
- układ optyczny z systemem soczewek wałeczkowych Hopkinsa,
- oznaczenie graficzne lub cyfrowe średnicy kompatybilnego światłowodu, umieszczone na obudowie optyki obok przyłącza światłowodu
- 1 szt.</t>
  </si>
  <si>
    <t>PARAMETRY OGÓLNE</t>
  </si>
  <si>
    <t>Lekki, mobilny aparat na kołach.</t>
  </si>
  <si>
    <t>Zasilanie sieciowe 220-240V/16A.</t>
  </si>
  <si>
    <t>Kolorowy monitor wysokiej rozdzielczości typu LCD lub OLED</t>
  </si>
  <si>
    <t>Minimalna przekątna;</t>
  </si>
  <si>
    <t>19”, podać</t>
  </si>
  <si>
    <t>Możliwość obrotu monitora względem klawiatury;</t>
  </si>
  <si>
    <t>Możliwość pochylenia monitora;</t>
  </si>
  <si>
    <t>Ekran dotykowy min. 8” z przyciskami funkcyjnymi</t>
  </si>
  <si>
    <t>TAK, podać wielkość ekranu</t>
  </si>
  <si>
    <t>Minimalny zakres częstotliwości głowic.</t>
  </si>
  <si>
    <t>1,5-13 MHz, podać</t>
  </si>
  <si>
    <t>Maksymalna głębokość obrazowania.</t>
  </si>
  <si>
    <t>≥ 30 cm, podać</t>
  </si>
  <si>
    <t>Maksymalna częstotliwość odświeżania obrazu (frame rate) w obrazowaniu 2D.</t>
  </si>
  <si>
    <t>≥ 700, podać</t>
  </si>
  <si>
    <t>Maksymalna częstotliwość odświeżania obrazu (frame rate) w obrazowaniu kolor doppler.</t>
  </si>
  <si>
    <t>≥ 200, podać</t>
  </si>
  <si>
    <t>Ciągłe, dynamiczne ogniskowanie wiązki odbieranej.</t>
  </si>
  <si>
    <t>Powiększanie obrazów ruchomych w stosunku do ich rzeczywistej wielkości (ZOOM).</t>
  </si>
  <si>
    <t>Powiększanie obrazów zatrzymywanych w stosunku do ich rzeczywistej wielkości (ZOOM).</t>
  </si>
  <si>
    <t>Ilość niezależnych, aktywnych, jednakowych gniazd do podłączenia głowic obrazowych.</t>
  </si>
  <si>
    <t>≥ 4, podać</t>
  </si>
  <si>
    <t>Wbudowany układ UPS umożliwiający przejazd aparatu pomiędzy stanowiskami bez konieczności jego wyłączania (start krótszy niż 10s)</t>
  </si>
  <si>
    <t>GŁOWICE</t>
  </si>
  <si>
    <t>Sektorowa elektroniczna (Phased Array), wieloczęstotliwościowa głowica do badań transkranialnych i kardiologicznych o zakresie częstotliwości obrazowania 2D obejmującym przedział 1,6 – 3,8 MHz</t>
  </si>
  <si>
    <t>Głębokość obrazowania;</t>
  </si>
  <si>
    <t>Obrazowanie w trybie triplex (2D/kolor doppler/pw-doppler) w czasie rzeczywistym;</t>
  </si>
  <si>
    <t>Możliwość obrazowania w trybie Dopplera spektralnego cw-D pod kontrolą obrazu 2D;</t>
  </si>
  <si>
    <t>Możliwość zmiany częstotliwości dopplera z falą ciągłą</t>
  </si>
  <si>
    <t>TAK, minimum 3 częstotliwości</t>
  </si>
  <si>
    <t>Kąt obrazowania min. 110 stopni</t>
  </si>
  <si>
    <t>Możliwość zmiany częstotliwości dopplera pulsacyjnego</t>
  </si>
  <si>
    <t>Obrazowanie w technice 2 harmonicznej;</t>
  </si>
  <si>
    <t>Możliwość pracy z dwoma ogniskami jednocześnie;</t>
  </si>
  <si>
    <t>Głowica konweksowa , elektroniczna  wieloczęstotliwościowa o zakresie częstotliwości obrazowania 2D obejmującym przedział min.  2,0 – 5,0 MHz  ( podać typ i częstotliwość)</t>
  </si>
  <si>
    <t>Kąt pola obrazowania  min 55 stopni</t>
  </si>
  <si>
    <t>Obrazowanie harmoniczne, min. 2 różne częstotliwości (podać częstotliwości)</t>
  </si>
  <si>
    <t>Możliwość zmiany częstotliwości dopplera spektralnego min. 2 różne częstotliwości, (podać częstotliwości)</t>
  </si>
  <si>
    <t>Głowica liniowa, elektroniczna  wieloczęstotliwościowa o zakresie częstotliwości obrazowania 2D obejmującym przedział min.  6,0 – 12,0 MHz  ( podać typ i częstotliwość)</t>
  </si>
  <si>
    <t xml:space="preserve">Szerokość pola obrazowania  39 mm±5%, </t>
  </si>
  <si>
    <t>TRYBY OBRAZOWANIA</t>
  </si>
  <si>
    <t>2D</t>
  </si>
  <si>
    <t>Podział ekranu na dwa obrazy;</t>
  </si>
  <si>
    <t>Podział ekranu na 4 obrazy;</t>
  </si>
  <si>
    <t>Możliwość regulacji wzmocnienia obrazów i pętli obrazowych w trybie 2D odtwarzanych z pamięci CINE i z twardego dysku;</t>
  </si>
  <si>
    <t>2D+M, M-mode.</t>
  </si>
  <si>
    <t>Kolor M-mode.</t>
  </si>
  <si>
    <t>Doppler spektralny z falą pulsacyjną (pw-D)</t>
  </si>
  <si>
    <t>Maksymalna mierzona prędkość przepływu przy zerowym kącie;</t>
  </si>
  <si>
    <t>≥ 7,5 m/s, podać</t>
  </si>
  <si>
    <t>Zakres regulacji korekcji kąta;</t>
  </si>
  <si>
    <t>± 0 – 90°, podać</t>
  </si>
  <si>
    <t>Regulacja wielkości bramki;</t>
  </si>
  <si>
    <t>1 – 14 mm, podać</t>
  </si>
  <si>
    <t>Możliwość ustawienia korekcji kąta i położenia linii zerowej na obrazach zapisanych w pamięci Cine i na twardym dysku;</t>
  </si>
  <si>
    <t>Automatyczna optymalizacja spektrum (ustawienie linii bazowej i skali prędkości) przy użyciu jednego przycisku</t>
  </si>
  <si>
    <t>Doppler spektralny z falą ciągłą (cw-D)</t>
  </si>
  <si>
    <t>Sterowalny pod kontrolą obrazu 2D;</t>
  </si>
  <si>
    <t>Kolor doppler</t>
  </si>
  <si>
    <t>Maksymalny zakres prędkości przepływu (przy środkowym ustawieniu linii zerowej);</t>
  </si>
  <si>
    <t>≥ ±2,75 m/s, podać</t>
  </si>
  <si>
    <t>Możliwość regulacji wzmocnienia koloru na pętlach obrazowych odtwarzanych z pamięci (niezależnie od regulacji wzmocnienia 2D);</t>
  </si>
  <si>
    <t>Power doppler.</t>
  </si>
  <si>
    <t>Tkankowy doppler spektralny.</t>
  </si>
  <si>
    <t>Kolorowy doppler tkankowy</t>
  </si>
  <si>
    <t>Jednoczesna prezentacja na ekranie w czasie rzeczywistym ruchomych obrazów 2D, dopplera kolorowego i Dopplera spektralnego (triplex).</t>
  </si>
  <si>
    <t>Jednoczesna prezentacja na podzielonym ekranie w czasie rzeczywistym ruchomych obrazów: jednego w trybie 2D, drugiego w trybie 2D+kolor doppler.</t>
  </si>
  <si>
    <t>Prezentacja na ekranie przebiegu EKG badanego pacjenta;</t>
  </si>
  <si>
    <t>Kabel EKG na elektrody samoprzylepne – 3 odprowadzeniowy;</t>
  </si>
  <si>
    <t>Anatomiczny M-mode na obrazach „live” oraz obrazach zatrzymanych i z pamięci aparatu.</t>
  </si>
  <si>
    <t>Anatomiczny kolorowy M-mode</t>
  </si>
  <si>
    <t>ARCHIWIZACJA</t>
  </si>
  <si>
    <t>Pojemność pamięci CINE dla obrazów 2D.</t>
  </si>
  <si>
    <t>≥ 5000 obrazów 2D</t>
  </si>
  <si>
    <t>Archiwizacja raportów z badań, obrazów i pętli obrazowych na wewnętrznym twardym dysku o pojemności min. 500 GB.</t>
  </si>
  <si>
    <t>TAK, podać pojemność dysku</t>
  </si>
  <si>
    <t>Możliwość zapisu obrazów i pętli obrazowych na pamięciach USB PenDrive min. 3 gniazda USB,  formatach JPEG, AVI, MPEG (gniazdo USB z przodu aparatu).</t>
  </si>
  <si>
    <t>TAK, podać ilość gniazd USB</t>
  </si>
  <si>
    <t>Możliwość eksportu archiwum badań na zewnętrzny twardy dysk min 1 TB</t>
  </si>
  <si>
    <t>Videoprinter monochromatyczny</t>
  </si>
  <si>
    <t>Możliwość bezpośredniego podłączenia drukarki komputerowej do wydruku raportów z badań.</t>
  </si>
  <si>
    <t>OPROGRAMOWANIE POMIAROWE</t>
  </si>
  <si>
    <t>Ogólne: odległości, powierzchni, objętości, % zwężenia</t>
  </si>
  <si>
    <t>Automatyczny obrys spektrum i automatyczne wyznaczenie PS, ED, PI, RI, HR, PS/ED na obrazach w czasie rzeczywistym i zatrzymanych</t>
  </si>
  <si>
    <t>Pomiary w trybie kolorowego dopplera metodą PISA, minimum ERO ( wymienić)</t>
  </si>
  <si>
    <t>Raport z badania naczyniowego i kardiologicznego</t>
  </si>
  <si>
    <t>Oprogramowanie do automatycznego obrysu lewej komory i automatycznego wyznaczania frakcji wyrzutowej.</t>
  </si>
  <si>
    <t>Oprogramowanie do echokardiograficznej próby wysiłkowej</t>
  </si>
  <si>
    <t>„Ślepą” głowicę ołówkową dopplera CW,  o częstotliwości 2 MHz</t>
  </si>
  <si>
    <t>TAK, podać częstotliwość</t>
  </si>
  <si>
    <t>Głowica przeprzełykowa wielopłaszczyznowa o zakresie częstotliwości obrazowania 2D min. 3 do 7 MHz, obrazowanie w trybach 2D, M-mode, kolor doppler, pw-doppler, cw-doppler, obrazowanie w technice harmonicznej, kąt pola obrazowania min. 90 stopni, zakres regulacji płaszczyzny skanowania min.  0-180 stopni</t>
  </si>
  <si>
    <t xml:space="preserve">700 – 0 pkt
&gt;700 – 5 pkt
</t>
  </si>
  <si>
    <t>TAK, minimalna rozdzielczość 1200x800 pixeli</t>
  </si>
  <si>
    <t>TAK, ≥ 16x , podać</t>
  </si>
  <si>
    <t>TAK, ≥ 16x, podać</t>
  </si>
  <si>
    <t>TAK, podać typ i częstotliwości</t>
  </si>
  <si>
    <t>3 częstotliwości 0 pkt
&gt; 3 częstotliwości – 5 pkt</t>
  </si>
  <si>
    <t>TAK, minimum 3 pary częstotliwości harmonicznych (podać częstotliwości)</t>
  </si>
  <si>
    <t>3 pary częstotliwości 0 pkt
&gt; 3 pary częstotliwości – 5 pkt</t>
  </si>
  <si>
    <t>2 częstotliwości 0 pkt
&gt; 2 częstotliwości – 5 pkt</t>
  </si>
  <si>
    <t>5000 obrazów – 0 pkt
5000 obrazów – 5 pkt</t>
  </si>
  <si>
    <t>Pomiary w trybie dopplera spektralnego, spektralnego tkankowego
• kardiologiczne: MVA, VTI, Qp/Qs, E’, E/E’
(wymienić)
• naczyniowe: PS. ED, PI, RI  (wymienić)</t>
  </si>
  <si>
    <t>Pomiary kardiologiczne
w prezentacji 2D: LVEDV, LVESV, EF, CO
( podać)
w prezentacji M: wymiary lewej komory, TAPSE</t>
  </si>
  <si>
    <t>Aparat przenośny</t>
  </si>
  <si>
    <t>Zasilanie sieciowe</t>
  </si>
  <si>
    <t>220-240V</t>
  </si>
  <si>
    <t>Ciężar aparatu z akumulatorem</t>
  </si>
  <si>
    <t>≤  6 kg</t>
  </si>
  <si>
    <t>Ilość niezależnych  portów do podłączenia głowic obrazowych, zainstalowane bezpośrednio w ultrasonografie lub na wózku.</t>
  </si>
  <si>
    <t>Min. 3 porty</t>
  </si>
  <si>
    <t xml:space="preserve">Monitor wysokiej rozdzielczości. </t>
  </si>
  <si>
    <t>Minimalna rozdzielczość 1024x768 pikseli</t>
  </si>
  <si>
    <t>Minimalna przekątna monitora</t>
  </si>
  <si>
    <t>15 cali</t>
  </si>
  <si>
    <t>Dynamika systemu</t>
  </si>
  <si>
    <t>min. 170 dB</t>
  </si>
  <si>
    <t>Możliwość regulacji przez użytkownika dynamiki obrazu</t>
  </si>
  <si>
    <t>W zakresie min. od 40 do 90 dB</t>
  </si>
  <si>
    <t>Minimalny zakres częstotliwości głowic</t>
  </si>
  <si>
    <t>2,0-22,0 MHz    (+/-0,5MHz )</t>
  </si>
  <si>
    <t>Maksymalna głębokość obrazowania</t>
  </si>
  <si>
    <t>Częstotliwość odświeżania obrazu (frame rate) w obrazowaniu 2D</t>
  </si>
  <si>
    <t>Pamięć Cine</t>
  </si>
  <si>
    <t>min 10000 obrazów</t>
  </si>
  <si>
    <t>Wózek do aparatu , z regulacją wysokości i uchwytami do głowic oraz półką na printer</t>
  </si>
  <si>
    <t>Archiwizacja raportów z badań, obrazów i pętli obrazowych na wewnętrznym twardym dysku o pojemności</t>
  </si>
  <si>
    <t>min. 120 GB</t>
  </si>
  <si>
    <t>Możliwość zapisu obrazów i pętli obrazowych na zewnętrznych nośnikach typu PenDrive  w formatach jpeg, avi.</t>
  </si>
  <si>
    <t>Videoprinter czarno-biały (zainstalowany na wózku od aparatu)</t>
  </si>
  <si>
    <t>Obrazowanie w technice 2 harmonicznej</t>
  </si>
  <si>
    <t>Automatyczna optymalizacja obrazu 2D za pomocą jednego przycisku w zależności od treści obrazu</t>
  </si>
  <si>
    <t>2D+M,</t>
  </si>
  <si>
    <t xml:space="preserve"> M-mode</t>
  </si>
  <si>
    <t>Zakres regulacji korekcji kąta</t>
  </si>
  <si>
    <t>± 0 – 90°</t>
  </si>
  <si>
    <t xml:space="preserve">Regulacja wielkości bramki w zakresie </t>
  </si>
  <si>
    <t>min. 1 – 16 mm</t>
  </si>
  <si>
    <t>Automatyczna regulacja położenia linii bazowej i skali prędkości, przy użyciu jednego przycisku</t>
  </si>
  <si>
    <t>Możliwość regulacji położenia linii bazowej i korekcji kąta na zatrzymanym obrazie i na obrazach z archiwum</t>
  </si>
  <si>
    <t>Regulacja uchylności pola dopplera kolorowego</t>
  </si>
  <si>
    <t>Min. ±20 stopni</t>
  </si>
  <si>
    <t>Możliwość wyłączenia bramki kolorowego dopplera z obrazów z archiwum</t>
  </si>
  <si>
    <t>Power doppler</t>
  </si>
  <si>
    <t>Kierunkowy Power Doppler</t>
  </si>
  <si>
    <t>O zakresie częstotliwości pracy  obejmującym przedział 4,0 – 12,0 MHz +/-0,5 MHz</t>
  </si>
  <si>
    <t>Obrazowanie harmoniczne</t>
  </si>
  <si>
    <t>min 2 pary częstotliwości harmonicznych - wymienić</t>
  </si>
  <si>
    <t>Obrazowanie w trybie kolor doppler</t>
  </si>
  <si>
    <t>Obrazowanie w trybie pw-doppler</t>
  </si>
  <si>
    <t>Obrazowanie w trybie triplex (2D/kolor doppler/pw-doppler) w czasie rzeczywistym</t>
  </si>
  <si>
    <t>Obrazowanie wielokierunkowe ( compounding) – wysyłanie przez te same kryształy głowicy kilku wiązek ultradźwiękowych pod różnymi kątami (np SonoCT)</t>
  </si>
  <si>
    <t>Ilość elementów</t>
  </si>
  <si>
    <t>Min. 192</t>
  </si>
  <si>
    <t>Programowalne przyciski sterujące w korpusie głowic liniowej</t>
  </si>
  <si>
    <t>TAK – min 3 przyciski</t>
  </si>
  <si>
    <t>Do badań abdominalnych</t>
  </si>
  <si>
    <t>Do badań płytko położonych narządów</t>
  </si>
  <si>
    <t>Do badań kardiologicznych</t>
  </si>
  <si>
    <t>Do badań pediatrycznych</t>
  </si>
  <si>
    <t>Do badań naczyniowych</t>
  </si>
  <si>
    <t>MOŻLIWOŚCI ROZBUDOWY APARATU (Opcje dostępne na dzień składania ofert )</t>
  </si>
  <si>
    <t>Głowica mikrokonweksowa pediatryczna o zakresie obrazowania 2D obejmującym przedział 6,0 – 10,0 MHz +/-1MHz, kącie obrazowania min. 130 stopni, obrazowaniu harmonicznym</t>
  </si>
  <si>
    <t>Głowica liniowa  do badań powierzchniowych o zakresie częstotliwości obrazowania 2D obejmującym przedział  10,0 – 22,0 MHz +/-1MHz .</t>
  </si>
  <si>
    <t>Głowica przezprzełykowa wielopłaszczyznowa, o regulacji płaszczyzny skanowania od 0 do 180 stopni co jeden stopień, zakres częstotliwości pracy od 3,0 – 7,0 MHz</t>
  </si>
  <si>
    <t>Głowica sektorowa typu „phased array” kardiologiczna pediatryczna o  zakresie częstotliwości obrazowania 2D obejmującym przedział  4,0 –8,0 MHz +/-1MHz</t>
  </si>
  <si>
    <t>Możliwość rozbudowy o obrazowanie 3D</t>
  </si>
  <si>
    <t>Możliwość rozbudowy o badania panoramiczne</t>
  </si>
  <si>
    <t>Możliwość rozbudowy o obrazowanie tkankowego dopplera spektralnego i kolorowego dopplera tkankowego</t>
  </si>
  <si>
    <t>Możliwość rozbudowy o protokół  Stress Echo</t>
  </si>
  <si>
    <t>Możliwość rozbudowy o automatyczny pomiar IMT z zaznaczonego przez użytkownika obszaru</t>
  </si>
  <si>
    <t>Możliwość rozbudowy o ilościową analizę przepływu w kolorowym Dopplerze i power Dopplerze</t>
  </si>
  <si>
    <t>Możliwość rozbudowy o anatomiczny M-mode</t>
  </si>
  <si>
    <t>Możliwość rozbudowy o wbudowane w aparat oprogramowanie instruktarzowe dotyczące prawidłowego przyłożenia głowic  i zawierające bazę  obrazów  klinicznych.</t>
  </si>
  <si>
    <t>Możliwość rozbudowy o czytnik kodów paskowych pacjenta dający możliwość natychmiastowego wprowadzenia danych i archiwizacji w systemie szpitalnym</t>
  </si>
  <si>
    <t>Możliwość jednoczesnego zapisu obrazu na wewnętrznym   dysku HDD i nośniku typu PenDrive oraz wydruku obrazu na printerze. Wszystkie 3 akcje dostępne po naciśnięciu  jednego przycisku</t>
  </si>
  <si>
    <t>Aparat do ogrzewania dorosłych i dzieci ciepłem suchym</t>
  </si>
  <si>
    <t>Zabezpieczenie termiczne poprzez termostat wewnętrzny</t>
  </si>
  <si>
    <t>Zasilanie 220-240 V, 50/60 Hz,</t>
  </si>
  <si>
    <t>Aparat wyposażony w zaczep na przewód grzewczy chroniący go przed zaginaniem</t>
  </si>
  <si>
    <t>Giętki przewód grzewczy wzmocniony drutem (nie utrudniający dostępu do pacjenta)</t>
  </si>
  <si>
    <t>Podstawa jezdna do aparatu (wózek min. 2 koła z blokadą z koszykiem lub półką na kołdry)</t>
  </si>
  <si>
    <t>Możliwość zamocowania aparatu na zwykłym stojaku do kroplówek; łóżku pacjenta</t>
  </si>
  <si>
    <t>Urządzenie zabezpieczone filtrem antywirusowym  i antybakteryjnym o wysokiej skuteczności filtracji (HEPA)</t>
  </si>
  <si>
    <t>Funkcja ochładzania pacjenta – automatyczne stopniowe zmniejszanie temperatury</t>
  </si>
  <si>
    <t>Kontrola przegrzania urządzenia powyżej zaprogramowanej wartości temperatury – alarm + automatyczne wyłączenie grzałki</t>
  </si>
  <si>
    <t>Waga urządzenia</t>
  </si>
  <si>
    <t>Licznik przepracowanych godzin umieszczony w widocznym miejscu urządzenia</t>
  </si>
  <si>
    <t>Dostępne kołdry(koce) ogrzewające pacjenta w kilku rozmiarach, dostosowane do różnego rodzaju potrzeb (koce na dolną część ciała; koce na górną część ciała; koce na całe ciało; koce śródoperacyjne, koce grzewcze pediatryczne). Koce powinny posiadać otwory do podłączenia przewodu grzewczego.</t>
  </si>
  <si>
    <t>Koce wykonane z wielowarstwowej tkaniny (bez lateksu) odpornej na rozdarcie, przebicie i zamoczenie. Materiał przezierny dla promieniowana rentgenowskiego, bez konieczności usuwania koca z ciała pacjenta przy wykonywaniu badań obrazowych. Materiał perforowany umożliwia równomierny, swobodny przepływ powietrza (bez kanałów sterujących przepływem powietrza). Zewnętrzna warstwa wykonana z nietkanego tworzywa, co eliminuje możliwość kontaktu rozgrzanych części z ciałem pacjenta</t>
  </si>
  <si>
    <t>Kołdry (koce) do urządzenia na całe ciało pacjenta dorosłego; posiadające szczeliny dostępowe do klatki piersiowej oraz celem sprawdzenia pulsu na kończynach; wym. w zakresie 180 – 195 cm x 100 - 110 cm ± 10 % – 25 szt. do każdego urządzenia</t>
  </si>
  <si>
    <t>Stół operacyjny mobilny na podstawie jezdnej z min. 4 kołami</t>
  </si>
  <si>
    <t>Koła o średnicy min. 100 mm pozwalającej na łatwe manewrowanie stołem oraz transport pacjenta</t>
  </si>
  <si>
    <t>Stół z dodatkowym piątym kołem kierunkowym aktywowanym w celu łatwiejszego manewrowania stołem lub z napędem własnym</t>
  </si>
  <si>
    <t>Napęd stołu elektrohydrauliczny lub elektromechaniczny</t>
  </si>
  <si>
    <t>Wymiary stołu: długość min. 215 cm, szerokość z szynami bocznymi: min. 58 cm</t>
  </si>
  <si>
    <t>Kolumna stołu teleskopowa pokryta panelami ze stali nierdzewnej. Dopuszcza się częściowy fartuch gumowy.</t>
  </si>
  <si>
    <t>Konstrukcja blatu modułowa pozwalająca na dobór odpowiedniej konfiguracji i długości blatu w zależności od rodzaju zabiegu</t>
  </si>
  <si>
    <t>Możliwość zamiany miejscami segmentu plecowego z nożnym</t>
  </si>
  <si>
    <t>Poszczególne elementy blatów łączone na zasadzie gniazda wpustowego (np. szybkozłączka, hak, zatrzask, gniazdo-czop), bez dodatkowych manipulacji w innych płaszczyznach oraz bez użycia narzędzi i pokręteł (jedno kliknięcie/osadzenie powinno stanowić bezpieczne połączenie elementów)</t>
  </si>
  <si>
    <t>Pilot bezprzewodowy ze wskaźnikiem naładowania baterii.</t>
  </si>
  <si>
    <t>Pilot wyposażony w przyciski oznaczone czytelnymi, podświetlanymi piktogramami ułatwiającymi pracę w zacienionej sali operacyjnej</t>
  </si>
  <si>
    <t>Blat stołu przezierny dla promieniowania RTG – Przystosowany do monitorowania ramieniem C. Brak umiejscowienia poprzeczek wzmacniających mogących przesłaniać obraz RTG, dopuszcza się częściową  nie przezierność segmentu przedłużenia pleców.</t>
  </si>
  <si>
    <t>Sekcja nóg 4-częściowa, przednia część opuszczana do 155°, odchylana na boki z mechanizmem blokującym, z podwójnym systemem zabezpieczenia ustawienia podnóżków zabezpieczającym przed przypadkowym składaniem się dolnego segmentu</t>
  </si>
  <si>
    <t>Zakres elektrohydraulicznej lub elektromechanicznej regulacji segmentów nóg w zakresie min. -90°/+70°</t>
  </si>
  <si>
    <t>Podgłówek regulowany manualnie w dwóch płaszczyznach za pomocą dźwigni odpowiadających za poszczególne osie/płaszczyzny. Zakres regulacji podgłówka w zakresie min. -45°/+25°</t>
  </si>
  <si>
    <t>Ruchome, uchylne przedłużenie sekcji pleców umożliwiające wypiętrzenie klatki piersiowej sterowane z pilota</t>
  </si>
  <si>
    <t>Funkcje ustawienia  blatu stołu do pozycji „flex” i „reflex” realizowane za pomocą jednego przycisku lub po wybraniu tej funkcji na pilocie</t>
  </si>
  <si>
    <t>Stół z możliwością zapamiętywania i łatwego wywoływania często używanych przez Użytkownika pozycji (oprócz pozycji na stałe zaprogramowanych przez producenta, np. pozycja „0” oraz „flex” i „reflex”)</t>
  </si>
  <si>
    <t>Regulacja wysokości w zakresie min. od 70 do 105cm</t>
  </si>
  <si>
    <t>Regulacja nachylenia wzdłużnego (pozycja Trendelenburga, anty-Trendelenburga) w zakresie min. -30° do +30°</t>
  </si>
  <si>
    <t>Regulacje nachyleń bocznych w zakresie min. 18° w obie strony.</t>
  </si>
  <si>
    <t>Regulacja nachylenia płyty plecowej w zakresie min. -40°, +70°</t>
  </si>
  <si>
    <t>Sygnalizacja braku blokady kół przed próbą zmiany ustawień stołu, który nie został wcześniej unieruchomiony</t>
  </si>
  <si>
    <t>System antykolizyjny, zabezpieczający przed kolizja elementów blatu oraz niepozwalający na uderzenie elementem blatu o podłoże (system zatrzymujący ruch w przypadku możliwego wystąpienia kolizji i informujący o zaistniałej sytuacji)</t>
  </si>
  <si>
    <t>Czujnik antykolizyjny w kolumnie stołu zabezpieczający przed uszkodzeniem obudowy kolumny w przypadku kolizji z przedmiotami lub elementami wyposażenia znajdującymi się na pokrywie podstawy stołu podczas opuszczania blatu stołu. Czujnik powinien powodować zatrzymanie ruchu stołu w dół w przypadku napotkania przeszkody.</t>
  </si>
  <si>
    <t>Materace przeciwodleżynowe, demontowalne, odporne na środki dezynfekcyjne, zespalane bezszwową metodą, o grubości min. 60 mm</t>
  </si>
  <si>
    <t>Materac z funkcja pamięci kształtu</t>
  </si>
  <si>
    <t>Dodatkowy panel sterujący umieszczony na kolumnie/podstawie stołu, stały lub odejmowalny umożliwiający sterowanie stołem poza obrębem stołu</t>
  </si>
  <si>
    <t>Możliwość awaryjnej regulacji przechyłów bocznych     i wzdłużnych blatu, sekcji pleców oraz wysokości stołu w przypadku awarii głównej pompy elektrycznej lub rozładowania głównego akumulatora za pomocą nożnej pompy hydraulicznej z jednoczesnym wyborem funkcji na awaryjnym panelu na kolumnie stołu</t>
  </si>
  <si>
    <t>Zasilanie stołu akumulatorowe wbudowane w stół- wskaźnik stanu naładowania baterii na pilocie</t>
  </si>
  <si>
    <t>Szyny sprzętowe ze stali nierdzewnej o przekroju 10 x 25 mm wzdłuż wszystkich segmentów blatu, po obu stronach stołu.</t>
  </si>
  <si>
    <t>Możliwość pracy z sieci 230V w trybie awaryjnym</t>
  </si>
  <si>
    <t>Dopuszczalne obciążenie stołu – min. 450 kg</t>
  </si>
  <si>
    <t>Możliwość włączenia funkcji powolnego startu ruchów stołu do wykorzystania w sytuacjach wymagających bardzo precyzyjnej zmiany ustawień np. w zabiegach neurochirurgicznych</t>
  </si>
  <si>
    <t>Wyposażenie:</t>
  </si>
  <si>
    <t>Anestezjologiczna podpórka ręki wraz z dwoma pasami mocującymi, długa min 60 cm, na przegubie kulowym, ustawiana przy pomocy jednej dźwigni z zaciskami uniwersalnymi do mocowania na szynie bocznej stołu - 2 szt.</t>
  </si>
  <si>
    <t>Podpora pod rękę, zwykła, z możliwością dowolnego ułożenia ręki względem stołu, z regulacją w 3 płaszczyznach za pomocą przegubów blokowanych jednym pokrętłem, mocowana do szyny bocznej zaciskiem, wyposażona w pasy mocujące rękę wraz z uchwytami, dł. min 400 mm – 1 szt</t>
  </si>
  <si>
    <t>Giętka ramka anestetyczna z zaciskami uniwersalnymi do mocowania na szynie bocznej stołu - 2 kpl.</t>
  </si>
  <si>
    <t>Ramka anestetyczna ze stali nierdzewnej z zaciskiem uniwersalnymi do mocowania na szynie bocznej stołu - 1 kpl.</t>
  </si>
  <si>
    <t>Przedłużenie ramki anestetycznej obrotowe, regulowane – 1szt</t>
  </si>
  <si>
    <t>Uchwyt rurek wentylacyjnych z zaciskiem mocującym do szyn bocznych – 1 szt.</t>
  </si>
  <si>
    <t>Pas mocujący pacjenta  składający się z segmentu środkowego o wymiarach około 10x150x600 mm z regulowanym pasem o długości około 200mm i klamrami montującymi - 3szt</t>
  </si>
  <si>
    <t>Pas mocujący nogi, uda z poduszkami, klamry do mocowania do szyn bocznych, długość około 1200mm – 1para</t>
  </si>
  <si>
    <t>Uchwyt nadgarstka mocowany do szyny bocznej, klamra ze stali nierdzewnej – 2 szt.</t>
  </si>
  <si>
    <t>Wózek na akcesoria – 1 szt.</t>
  </si>
  <si>
    <t>Uchwyty do łatwego prowadzenia stołu mocowane do szyn bocznych sekcji głowy – 1 para</t>
  </si>
  <si>
    <t>Podpórki do ułożenia bocznego z klamrą mocującą do szyny, wersja prosta o wymiarach min100x215mm – 4szt</t>
  </si>
  <si>
    <t>Stolik na narzędzia mocowany do szyny bocznej, wymiar min.440x260mm, regulowana wysokość w zakresie 250mm, taca obracana z samoblokującym przegubem kulowym, obciążenie stolika ok.6kg – 1szt</t>
  </si>
  <si>
    <t>Zacisk mocujący wykonany ze stali nierdzewnej, obrotowy do statywów o sr.16-18mm z systemem szybkiego mocowania i zdejmowania – 5szt</t>
  </si>
  <si>
    <t>Zacisk mocujący wykonany ze stali nierdzewnej, nieobrotowy do statywów o przekroju 20x20cm - 2 szt</t>
  </si>
  <si>
    <t>Wieszak kroplówki – 1szt.</t>
  </si>
  <si>
    <t>Nożny sterownik stołu,  bezprzewodowy (bluetooth) – 1 szt</t>
  </si>
  <si>
    <t>Stolik do operacji ręki, przezierny dla RTG (płyta karbonowa) z materacem antystatycznym, o wymiarach min. 800x500 mm, mocowany do szyny bocznej – 1 szt.</t>
  </si>
  <si>
    <t>Poduszka półkolista „półwałek”, materac z obiciem antystatycznym - 3 szt.</t>
  </si>
  <si>
    <t>Żelowy krążek pod głowę, średnica około 200 mm – 1 szt.</t>
  </si>
  <si>
    <t>Żelowy pozycjoner dla pozycji bocznej  około 720 x 500 x 160 mm (szer. x gł. x wys.). – 1szt</t>
  </si>
  <si>
    <t>Żelowe podkładki pod pięty – 4szt</t>
  </si>
  <si>
    <t>Żelowa podwójna poduszka dla pozycjonowania pacjenta w pozycji grzbietowej, wymiar około 440 x 500 x 100 mm – 1szt</t>
  </si>
  <si>
    <t>Żelowe podkładki o wymiarach: 150x60x40, 330x70x50, 290x100x60 345x120x70 +/-5mm – 1kpl</t>
  </si>
  <si>
    <t>Żelowy półkolisty „półwałek”, wymiar około 500x140 - 1szt.</t>
  </si>
  <si>
    <t>Materac próżniowy do pozycjonowania pacjenta w pozycji bocznej o długości min. 2 m i szerokości min 90cm. Mocowanie materaca próżniowego do stołu operacyjnego zabezpieczające pacjenta przed zsunięciem się ze stołu przy skrajnym pochyleniu stołu głową w dół. Zabezpieczenie przed obniżeniem temperatury ciała i ochrona przed uszkodzeniem nerwów przy pomocy systemowi pamięci kształtu – 1 kpl</t>
  </si>
  <si>
    <t>Przenośnik taśmowo – rolkowy rozmiar około 760x485 – 2szt</t>
  </si>
  <si>
    <t>Podnóżek typu Gopel wraz z klamrami – 1 para</t>
  </si>
  <si>
    <t>Brak – 0 p.
Do 6 zapamiętanych ustawień – 2 p.
Powyżej 6 zapamiętanych ustawień – 5 pkt.</t>
  </si>
  <si>
    <t>Zakres wymagany – 1 pkt
Zakres większy niż 69-110 cm – 10 pkt</t>
  </si>
  <si>
    <t>Koła pojedyncze  - 0 pkt.
Koła podwójne – 5 pkt.</t>
  </si>
  <si>
    <t>Śr. kół do 100 mm – 0 pkt.
Śr. kół &gt; 100 mm – 5 pkt.</t>
  </si>
  <si>
    <t>Piąte koło - 3 pkt
Napęd własny – 5 pkt</t>
  </si>
  <si>
    <t>Sterowanie na podczerwień – 0 pkt
Sterowanie bluetooth – 5  pkt</t>
  </si>
  <si>
    <t>Blat stołu dzielony na min. 5 segmentów:
- podgłówek – odłączony, z możliwością podwójnej regulacji kąta ustawienia głowy
- segment plecowy
- przedłużenie segmentu plecowego regulowane elektrycznie
- siedzisko z wycięciem ginekologicznym
- segment nożny dzielony</t>
  </si>
  <si>
    <t xml:space="preserve">Regulacja za pomocą pilota następujących ruchów (wg zakresów podanych w poniżej wyspecyfikowanych punktach):
- wysokość blatu
- regulacja pozycji Trendelenburga/anty-Trenedelenburga
- regulacja przechyłów bocznych
- regulacja płyty plecowej
- regulacja pochylenia przedłużenia sekcji pleców
- regulacje podnóżków
- pozycja „0” za pomocą jednego przycisku
- pozycja flex/reflex
- przełączenie trybów: pozycja normalna/odwrócona 
- przesuw wzdłużny
</t>
  </si>
  <si>
    <t>Powrót blatu do pozycji wyjściowej (pozycja „0”) po naciśnięciu i przytrzymaniu jednego przycisku na pilocie</t>
  </si>
  <si>
    <t>280 mm – 1pkt
Większy niż 280 mm – 5 pkt</t>
  </si>
  <si>
    <t>Tak – 10pkt
Nie – 0 pkt</t>
  </si>
  <si>
    <t>Odejmowalny – 10 pkt
Stały – 1 pkt</t>
  </si>
  <si>
    <t>250 kg do 300 kg – 1pkt
powyżej 300 kg – 5 pkt</t>
  </si>
  <si>
    <t>Osłona ramienia pacjenta umieszczana z boku stołu operacyjnego jako ochrona pozycjonowania ramienia pacjenta, która jest wsuwana pod materac stołu  i blokowana ciężarem pacjenta – 4 szt.</t>
  </si>
  <si>
    <t>Łóżko przeznaczone do intensywnej terapii, z ruchomymi segmentami oparcia pleców, ud i podudzi.</t>
  </si>
  <si>
    <t>Konstrukcja łóżka wykonana ze stali węglowej lakierowanej proszkowo, leże podparte w min. 4 pkt. stabilne.</t>
  </si>
  <si>
    <t>Podstawa jezdna zabudowana pokrywą z tworzywa sztucznego.</t>
  </si>
  <si>
    <t>Zewnętrzne wykończenie barierek bocznych oraz szczytów łóżka z tworzywa sztucznego łatwego do mycia i dezynfekcji, bez widocznych elementów metalowych.</t>
  </si>
  <si>
    <t>Rama łóżka zaopatrzona w odbojniki w 4 narożach łóżka działające także w  pionie od strony  głowy pacjenta</t>
  </si>
  <si>
    <t>Łóżko wyposażone w pozycjonery przewodów kroplówek, tlenu etc.</t>
  </si>
  <si>
    <t>Łóżko wyposażone w pozycjonery bioder pacjenta do właściwego ułożenia pacjenta na powierzchni leża. Pozycjonery stanowią integralną część barierek.</t>
  </si>
  <si>
    <t>Szczyty łóżka zdejmowane jednym ruchem</t>
  </si>
  <si>
    <t>Dopuszczalne bezpieczne obciążenie robocze</t>
  </si>
  <si>
    <t>min. 290 kg.</t>
  </si>
  <si>
    <t>Zasilanie elektryczne 220-240 V;60 Hz/ 50 Hz</t>
  </si>
  <si>
    <t>Długość zewnętrzna łóżka bez przedłużenia leża</t>
  </si>
  <si>
    <t>223 cm +/- 2 cm</t>
  </si>
  <si>
    <t>Długość zewnętrzna łóżka z przedłużeniem leża</t>
  </si>
  <si>
    <t>248 cm  +/- 2 cm</t>
  </si>
  <si>
    <t>Szerokość całkowita z podniesionymi barierkami bocznymi</t>
  </si>
  <si>
    <t>103 cm +/- 2 cm</t>
  </si>
  <si>
    <t xml:space="preserve">Szerokość całkowita z opuszczonymi barierkami bocznymi </t>
  </si>
  <si>
    <t>Podstawa łóżka jezdna z centralną blokadą kół jazdy na wprost i wokół własnej osi. Łóżko wyposażone w alarm nie zaciągniętego hamulca centralnego</t>
  </si>
  <si>
    <t>Centralny system blokowania wszystkich 4 kół jezdnych i sterowania kierunkiem jazdy obsługiwany z obu stron łóżka pojedynczą dźwignią nożną</t>
  </si>
  <si>
    <t>Łóżko posiada elektryczny system wspomagający sterowanie uruchamiany lub zwalniany z pozycji pedału sterowania/hamowania</t>
  </si>
  <si>
    <t>Wysokość minimalna leża mierzona od podłoża do górnej płaszczyzny segmentów leża bez materaca</t>
  </si>
  <si>
    <t>41 cm  +/- 2cm</t>
  </si>
  <si>
    <t>Wysokość maksymalna leża mierzona od podłoża do górnej płaszczyzny segmentów leża bez materaca</t>
  </si>
  <si>
    <t>90 cm+/-2 cm</t>
  </si>
  <si>
    <t>Łóżko wyposażone w pojedyncze antystatyczne bez widocznej osi obrotu łatwe do dezynfekcji koła o średnicy</t>
  </si>
  <si>
    <t>Min. 15 cm.</t>
  </si>
  <si>
    <t>Barierki boczne podwójne, dzielone, poruszające się wraz z segmentami leża, składane niezależnie, zapewniające ochronę pacjenta przed zakleszczeniem, wyposażone w wizualne wskaźniki kąta nachylenia segmentu oparcia oraz kata nachylenia ramy łóżka.</t>
  </si>
  <si>
    <t>Wysokość barierek bez materaca</t>
  </si>
  <si>
    <t>43 cm +/- 2 cm</t>
  </si>
  <si>
    <t>Konstrukcja barierek bocznych umożliwiająca ich składanie przy użyciu jednej ręki.</t>
  </si>
  <si>
    <t>Elektryczna regulacja wysokości leża, oparcia pleców, zgięcia kolanowego, pozycji Trendelenburga i anty Trendelenburga oraz regulacja długości segmentu nożnego.</t>
  </si>
  <si>
    <t>Regulacja segmentu oparcia pleców  w zakresie</t>
  </si>
  <si>
    <t>Min. 0°-77°</t>
  </si>
  <si>
    <t xml:space="preserve">Funkcja autokonturu segmentu uda  </t>
  </si>
  <si>
    <t>Regulacja segmentu ud (zgięcia kolanowego) w zakresie</t>
  </si>
  <si>
    <t>Min. 0°-30°</t>
  </si>
  <si>
    <t>Pozycja Trendelenburg regulowana w zakresie</t>
  </si>
  <si>
    <t>Min. 0° - 13°</t>
  </si>
  <si>
    <t>Pozycja antyTrendelenburg regulowana w zakresie</t>
  </si>
  <si>
    <t>Min. 0° - 18°</t>
  </si>
  <si>
    <t>Pozycja szokowa Trendelenburga</t>
  </si>
  <si>
    <t>Maksymalny przechył leża do pionizacji</t>
  </si>
  <si>
    <t>Funkcja pozycji reanimacyjnej CPR i pozycji ratunkowej Trendelenburga dostępna z dźwigni nożnej ( bez konieczności użycia rąk)</t>
  </si>
  <si>
    <t>Pedał nożny wykorzystywany do podnoszenia i opuszczania łóżka</t>
  </si>
  <si>
    <t>Obustronne, wbudowane w barierki boczne panele do obsługi wszystkich funkcji elektrycznych materaca.</t>
  </si>
  <si>
    <t>Selektywne blokowanie funkcji sterowanych elektrycznie na panelu centralnym</t>
  </si>
  <si>
    <t>Panel sterowania na przewodzie elektrycznym</t>
  </si>
  <si>
    <t>Łóżko wyposażone w układ ważenia pacjenta działający niezależnie od pozycji leża i lokalizacji pacjenta na łóżku. Klasa dokładności systemu ważenia pacjenta zgodnie z normą PN-EN 45501</t>
  </si>
  <si>
    <t>Zakres pomiaru wagi do min. 220 kg</t>
  </si>
  <si>
    <t>Łóżko wyposażone w możliwość włączenia alarmu opuszczenia łóżka przez pacjenta.</t>
  </si>
  <si>
    <t>Funkcja dodawania lub odejmowania masy urządzeń lub rzeczy umieszczonych dodatkowo na łóżku, bez zmiany właściwej masy ciała pacjenta</t>
  </si>
  <si>
    <t>Zasilanie awaryjne, umożliwiające wykonanie manipulacji i ruchów koniecznych dla zapewnienia bezpieczeństwa pacjenta w przypadku braku zasilania elektrycznego z diodowym indykatorem poziomu naładowania baterii</t>
  </si>
  <si>
    <t xml:space="preserve">Łóżko z możliwością aktywowania alarmu opuszczenia łóżka przez pacjenta.  </t>
  </si>
  <si>
    <t>Łóżko wyposażone w system nocnego oświetlenia podłoża poniżej leża, aktywowany automatycznie w zależności od natężenia oświetlenia w pomieszczeniu</t>
  </si>
  <si>
    <t>Zintegrowany z ramą łóżka przeciwodleżynowy, powietrzny materac terapeutyczny. Pokrowiec materaca wodoszczelny ze zgrzewanymi krawędziami, paro przepuszczalny.</t>
  </si>
  <si>
    <t>Materac wyposażony w system kontroli ciśnienia, w którym rozkład optymalnego niskiego ciśnienia w poszczególnych komorach materaca następuje natychmiastowo i automatycznie uwzględniając rozmiar, masę i pozycję ciała pacjenta.</t>
  </si>
  <si>
    <t>Możliwość obniżenia ciśnienia w części siedziska w celu utrzymania stabilności i bezpieczeństwa pacjenta podczas wstawania z pozycji krzesła oraz dla lepszego kontaktu pacjenta z podłożem.</t>
  </si>
  <si>
    <t>Możliwość ustawienia funkcji wspomagania obrotu pacjenta w celu ułatwienia czynności pielęgnacyjnych lub procedur pielęgniarskich</t>
  </si>
  <si>
    <t>Segment oparcia przezierny dla promieni RTG. Zintegrowana z materacem kieszeń na kasetę RTG, redukująca konieczność podnoszenia pacjenta</t>
  </si>
  <si>
    <t>System pozwalający odprowadzić nadmiar ciepła i wilgoci spod pacjenta, działający na styku powierzchni materaca ze skórą pacjenta, ogranicza macerację skóry, zmniejszając tym samym ryzyko powstawania odleżyn</t>
  </si>
  <si>
    <t>Barierki wyposażone w wizualne, wskaźniki kąta nachylenia segmentu oparcia z zaznaczeniem kąta 30° i 45° oraz kąta nachylenia ramy łóżka dla terapii ułożeniowej. Wskaźniki widoczne niezależnie od pozycji barierek.</t>
  </si>
  <si>
    <t>Funkcja pozycji reanimacyjnej CPR realizowana niezależnie od ustawień poszczególnych segmentów, uzyskiwana po jednorazowym naciśnięciu dźwigni nożnej, polegająca na jednoczesnym opuszczeniu segmentu oparcia, podniesieniu segmentu nożnego oraz natychmiastowym utwardzeniu komór materaca</t>
  </si>
  <si>
    <t>Łóżko z możliwością aktywowania alarmu opuszczenia segmentu oparcia poniżej kąta 30° lub 45°.Możliwość uzyskania statystyki czasu nachylenia segmentu oparcia</t>
  </si>
  <si>
    <t xml:space="preserve">Elektrycznie regulowana pozycja fotela. Łóżko rozpoczyna serię skoordynowanych  ruchów,  włączając pozycję anty-Trendelenburga (przejście kołyskowe ograniczające zsuwanie się pacjenta w dół łóżka) przekształcających pozycję łóżka do pozycji siedzącej z opuszczonymi nogami.
Pozycja uzyskiwana za pomocą jednego przycisku. 
Oparcie min. 60º
Sekcja kolan min 10º
Stopy min. 70º 
</t>
  </si>
  <si>
    <t xml:space="preserve">Elektrycznie regulowana pozycja wyjściowa, od szczytu dolnego. Łóżko rozpoczyna serię skoordynowanych  ruchów,  włączając pozycję anty-Trendelenburga (przejście kołyskowe ograniczające zsuwanie się pacjenta w dół łóżka),  przekształcających pozycję łóżka do pozycji siedzącej z opuszczonymi nogami. Leże schodzi do najniższej pozycji, umożliwiając pacjentowi wyjście z łóżka od strony dolnego szczytu.
Pozycja uzyskiwana za pomocą jednego przycisku. 
Oparcie min. 70º
Sekcja kolan  30º
Stopy min. 70º
</t>
  </si>
  <si>
    <t>Elektrycznie regulowana pozycja horyzontalna – pozioma. Łóżko rozpoczyna serię skoordynowanych ruchów poziomujących segmenty leża z dowolnego ustawienia łóżka.Pozycja uzyskiwana za pomocą jednego przycisku.</t>
  </si>
  <si>
    <t xml:space="preserve">2 panele sterowania (zewnętrzne) dla personelu medycznego wbudowane w barierki boczne, z przyciskami membranowymi, obsługującymi wszystkie funkcje elektryczne łóżka. Lokalizacja paneli pozwala na pozostanie pacjenta w zasięgu ręki personelu w trakcie manipulacji łóżkiem. 
2 panele sterowania (wewnętrzne) dla pacjenta, wbudowane 
w barierki boczne, z przyciskami membranowymi, do obsługi segmentu oparcia i zgięcia kolanowego. 
</t>
  </si>
  <si>
    <t>Elektrycznie regulowana pozycja wyjściowa, boczna. Łóżko rozpoczyna serię skoordynowanych ruchów;  poziomuje segment ud i podnosi jednocześnie segment oparcia, ułatwiając pacjentowi wyjście z łóżka dodatkowo spompowanie segmentu siedziska. Łóżko nie zmienia wysokości.Pozycja uzyskiwana z jednego przycisku.</t>
  </si>
  <si>
    <t xml:space="preserve">Indykator diodowy informujący o:
- braku zasilania,
- poziomie naładowania akumulatora,
- konieczności wykonania czynności serwisowych,
- niezaciągniętym hamulcu,
- konieczności usunięcia podnóżka podczas uzyskiwania pozycji fotela do wstawania. 
</t>
  </si>
  <si>
    <t>Materac wyposażony w funkcję natychmiastowego utwardzania powierzchni, ułatwiającą codzienną opiekę nad pacjentem, dostępną z jednego przycisku. Samoczynny powrót do pracy w trybie terapeutycznym po upływie max 30 min. od aktywowania maksymalnego napompowania. Materac  z funkcją programowanej ciągłej rotacji bocznej pacjenta.</t>
  </si>
  <si>
    <t xml:space="preserve">Wyposażenie łóżka:
Wieszak infuzyjny montowany na stale, składany, 
6 uchwytów na worki drenażowe.
8 uchwytów do zamontowania pasów unieruchamiających   pacjenta.
4 gniazda na statywy infuzyjne.
Składane uchwyty transportowe do łatwiejszego prowadzenia łóżka.
</t>
  </si>
  <si>
    <t xml:space="preserve">
Tak – 10 pkt.
Nie – 0 pkt.
</t>
  </si>
  <si>
    <t xml:space="preserve">Układ ważenia pacjenta z funkcją śledzenia zmian masy ciała – łóżko tworzy statystykę zmian wagi. </t>
  </si>
  <si>
    <t>TAK, Podać</t>
  </si>
  <si>
    <t>Kompaktowe urządzenie do operacji okulistycznych, służące do chirurgicznego zamrażania tkanek</t>
  </si>
  <si>
    <t>Urządzenie wyposażone w przewodowy sterownik nożny, służący aktywacji oraz wyłączeniu zamrażania</t>
  </si>
  <si>
    <t>Informowanie o stanie pracy sygnałami dźwiękowymi</t>
  </si>
  <si>
    <t>Możliwość wyłączenia sygnałów dźwiękowych</t>
  </si>
  <si>
    <t>Możliwość użycia sond krio jednorazowych i wielorazowych</t>
  </si>
  <si>
    <t>Automatyczny test urządzenia i sondy krio po podłączeniu sondy krio</t>
  </si>
  <si>
    <t>W przypadku jakiejkolwiek usterki urządzenia, na wyświetlaczu pojawia się ikona błędu z krótkim jego opisem</t>
  </si>
  <si>
    <t>Tak, 1 szt.</t>
  </si>
  <si>
    <t>Stolik do aparatu z mocowaniem na 1 butlę</t>
  </si>
  <si>
    <t>Kasetka do sterylizacji (możliwość sterylizacji w autoklawie)</t>
  </si>
  <si>
    <t>Konektor gazu N20 / C02 (do wyboru)</t>
  </si>
  <si>
    <t>Tak, zestaw</t>
  </si>
  <si>
    <t>Sterownik nożny</t>
  </si>
  <si>
    <t>Przewody do podłączenia gazu z butli / gazów wylotowych, przewód zasilający</t>
  </si>
  <si>
    <t>Klucz do montażu</t>
  </si>
  <si>
    <t>Oświetlenie LED i klasyczna żarówka, dwa żródła swiatła w zestawie, z możliwością szybkiej zmiany podczas badania.</t>
  </si>
  <si>
    <t>Zasilanie przewodowe z długim przewodem</t>
  </si>
  <si>
    <t>Zastosowany optyczny system IOS</t>
  </si>
  <si>
    <t>Wbudowane filtry: zielony, niebieski, dyfuzor.</t>
  </si>
  <si>
    <t>Wbudowane przysłony indywidualizujące badanie /szerokokątna, pośrednia, wąska/.</t>
  </si>
  <si>
    <t>Płynna regulacja mocy światła min. /od 2% do 100%/.</t>
  </si>
  <si>
    <t>Regulacja rozstawu źrenic min. 48-76 mm.</t>
  </si>
  <si>
    <t>Zasilacz sieciowy z uchwytem ściennym w formie wieszaka na urządzenia.</t>
  </si>
  <si>
    <t>Walizka transportowa</t>
  </si>
  <si>
    <t>Soczewka 20D, pole widzenia: 46°/60°, powiększenie obrazu: 3.13x</t>
  </si>
  <si>
    <t xml:space="preserve">Fotel chirurgiczny z podłokietnikami z elektro-hydrauliczną regulacją wysokości siedziska </t>
  </si>
  <si>
    <t>Konstrukcja ze stali nierdzewnej, bez pokryw lakierniczych</t>
  </si>
  <si>
    <t>Podstawa jezdna na pięciu podwójnych kółkach o średnicymin. 65mm  z blokadą centralną</t>
  </si>
  <si>
    <t>Regulacja wysokości w zakresie 500mm-755mm,  +/-10mm</t>
  </si>
  <si>
    <t>Regulacja wysokości za pomocą przycisków nożnych umieszonych na podstawie fotela</t>
  </si>
  <si>
    <t>Pamięć min. dwóch pozycji wysokości  fotela</t>
  </si>
  <si>
    <t>Podłokietniki regulowane na wysokość, kątowo oraz wzdłużnie z możliwością aktywacji regulacji przez chirurga za pomocą ramienia zwalniającego, bez utraty sterylności.</t>
  </si>
  <si>
    <t>Regulacja podłokietników bez blokad śrubowych</t>
  </si>
  <si>
    <t>Regulacja pochylenia siedziska</t>
  </si>
  <si>
    <t>Regulacja wysokości i pochylnia oparcia</t>
  </si>
  <si>
    <t>Zasilanie z akumulatora wbudowanego w podstawę fotela, z łatwą jego wymianą na akumulator zapasowy</t>
  </si>
  <si>
    <t>Drugi akumulator zapasowy</t>
  </si>
  <si>
    <t>Ładowarka</t>
  </si>
  <si>
    <t>Bezszwowe obicie  siedziska, oparcia oraz podłokietników w kolorze grafitowym</t>
  </si>
  <si>
    <t>Możliwość zamontowania regulowanych wzdłużnie  kątowo platform  na sterowniki nożne do mikroskopu</t>
  </si>
  <si>
    <t>Fotel z pamięcią pozycji wysokości</t>
  </si>
  <si>
    <t xml:space="preserve">Fotel chirurgiczny z podłokietnikami stałymi </t>
  </si>
  <si>
    <t xml:space="preserve">Podstawa jezdna na pięciu podwójnych kółkach o średnicy min. 65mm </t>
  </si>
  <si>
    <t>napęd  do nasadek wiertarskich i frezerskich</t>
  </si>
  <si>
    <t>tytanowa, pistoletowa obudowa dostosowana do mycia w środkach alkalicznych</t>
  </si>
  <si>
    <t>silnik bezszczotkowy komutowany elektronicznie o mocy min. 230 W</t>
  </si>
  <si>
    <t>oboroty max. silnika min. 23000 obr./min.</t>
  </si>
  <si>
    <t>obroty regulowane w zakresie od 0 do 1000 obr./min. na głowicy nasadek wiertarskich</t>
  </si>
  <si>
    <t>obroty regulowane w zakresie od 0 do 250 obr./min. na głowicy nasadek frezrskich</t>
  </si>
  <si>
    <t>zmiana kierunku obrotów przy pomocy przycisku na rękojeści napędu</t>
  </si>
  <si>
    <t>kaniulacja Ø 4 mm</t>
  </si>
  <si>
    <t>dystalna osłona drutu kirschnera w zestawie</t>
  </si>
  <si>
    <t>akumulator NiMH ze zintegrowaną elektroniką sterującą, o napięciu 9,6V i pojemności min. 1,8Ah, możliwość serwisowej wymiany samych ogniw akumulatora, w zestawie</t>
  </si>
  <si>
    <t>zestaw do sterylnego wkładania akumulatora (lejek i pokrywa komory akumulatora), w zestawie</t>
  </si>
  <si>
    <t>akumulatory niesterylizowalne umieszczane systemem lejkowym w sterylnej komorze akumulatora w rękojeści, bez oddzielnego pojemnika na akumulator</t>
  </si>
  <si>
    <t>adapter do oliwienia napędu, w zestawie</t>
  </si>
  <si>
    <t>możliwość zasilania z sieci elektrycznej</t>
  </si>
  <si>
    <t>blokada przed niezamierzonym uruchomieniem</t>
  </si>
  <si>
    <t>na obudowie etykieta serwisowa z datą następnego przeglądu</t>
  </si>
  <si>
    <t>dodatkowy akumulator</t>
  </si>
  <si>
    <t>akumulator NiMH ze zintegrowaną elektroniką sterującą</t>
  </si>
  <si>
    <t>napięcie 9,6V</t>
  </si>
  <si>
    <t>pojemność min. 1,8Ah</t>
  </si>
  <si>
    <t>możliwość serwisowej wymiany samych ogniw akumulatora</t>
  </si>
  <si>
    <t>napęd akumulatorowy do nasadek wiertarskich</t>
  </si>
  <si>
    <t>silnik bezszczotkowy komutowany elektronicznie o mocy min. 200 W</t>
  </si>
  <si>
    <t>oboroty max. silnika 23000 obr./min.</t>
  </si>
  <si>
    <t>możliwość aktywacji trybu gwintowania i oscylacji</t>
  </si>
  <si>
    <t>akumulator NiMH ze zintegrowaną elektroniką sterującą, o napięciu 9,6V i pojemności 1,05Ah, możliwość serwisowej wymiany samych ogniw akumulatora, w zestawie</t>
  </si>
  <si>
    <t>pojemność min. 1,00Ah</t>
  </si>
  <si>
    <t>nasadka wiertarska  trójszczękowa typu Jacobs</t>
  </si>
  <si>
    <t>nasadka bezkluczykowa</t>
  </si>
  <si>
    <t>zakres min. 0,6 - 6,5 mm</t>
  </si>
  <si>
    <t>kaniulacja min. Ø 3,8 mm</t>
  </si>
  <si>
    <t>maksymalna prędkość obrotowa 1000 obr./min.</t>
  </si>
  <si>
    <t>moment obrotowy 5 Nm</t>
  </si>
  <si>
    <t>nasadka wraz z kluczykiem</t>
  </si>
  <si>
    <t>nasadka do drutów Kirschnera</t>
  </si>
  <si>
    <t>trzy zakresy pracy (0,6-1,8 mm, 1,8-3,0 mm, 3,0-4,0 mm) lub nasadki pokrywające zakres pracy od 0,6 mm do 4,0 mm</t>
  </si>
  <si>
    <t>nasadka frezerska Harris</t>
  </si>
  <si>
    <t>maksymalna prędkość obrotowa 250 obr./min.</t>
  </si>
  <si>
    <t>moment obrotowy min. 18 Nm</t>
  </si>
  <si>
    <t>nasadka frezerska duże AO</t>
  </si>
  <si>
    <t>nasadka frezerska Zimmer/Hudson</t>
  </si>
  <si>
    <t>nasadka piły oscylacyjnej</t>
  </si>
  <si>
    <t>oscylacje regulowane w zakresie min. od 0 do 16000 osc./min.</t>
  </si>
  <si>
    <t>maksymalne wychylenie ostrza 4°47'</t>
  </si>
  <si>
    <t>piła oscylacyjna</t>
  </si>
  <si>
    <t>oscylacje regulowane w zakresie min. od 0 do 13000 osc./min. przy pomocy przycisku na rękojeści</t>
  </si>
  <si>
    <t>głowica obrotowa 360°</t>
  </si>
  <si>
    <t>co najmniej 8 pozycji blokady głowicy</t>
  </si>
  <si>
    <t>brzeszczoty mocowane systemem zapadkowym z blokadą.</t>
  </si>
  <si>
    <t>wychylenie ostrza 4°47'</t>
  </si>
  <si>
    <t>kosz stalowy, perforowany</t>
  </si>
  <si>
    <t>uchwyt napędów/pił 2 szt.</t>
  </si>
  <si>
    <t>uchwyt pokrywy komory akumulatora 2 szt.</t>
  </si>
  <si>
    <t>uchwyt lejka do sterylnego zakładania akumulatora 2 szt.</t>
  </si>
  <si>
    <t>uchwyt do 4 nasadek wiertarskich/frezerskich</t>
  </si>
  <si>
    <t>uchwyt na brzeszczoty</t>
  </si>
  <si>
    <t>uchwyt na dystalną osłonę drutu kirschnera min. 1 szt.</t>
  </si>
  <si>
    <t>uchwyt napędu/piły 1 szt.</t>
  </si>
  <si>
    <t>uchwyt pokrywy komory akumulatora 1 szt.</t>
  </si>
  <si>
    <t>uchwyt lejka do sterylnego zakładania akumulatora 1 szt.</t>
  </si>
  <si>
    <t>uchwyt do 5 nasadek wiertarskich/frezerskich</t>
  </si>
  <si>
    <t>Wanna kontenera 1/1</t>
  </si>
  <si>
    <t>Wymiary zewnętrzne 592/274/135 mm</t>
  </si>
  <si>
    <t>Wykonana z aluminium</t>
  </si>
  <si>
    <t>Uchwyty kontenera blokujące się pod kątem 90 stopni (redukuje możliwości urazów dłoni)</t>
  </si>
  <si>
    <t>Uchwyty na tabliczki identyfikacyjne po obu stronach wanny kontenera</t>
  </si>
  <si>
    <t>Pokrywa kontenera</t>
  </si>
  <si>
    <t>Filtr przeznaczonym na min. 2000 cykli sterylizacyjnych, filtr pracujący w systemie otwartym.</t>
  </si>
  <si>
    <t>Pokrywa o wymiarze 593x294x37 mm</t>
  </si>
  <si>
    <t>Całość z wanną stanowi kontener bezobsługowy bez konieczności stosowania dodatkowych plomb</t>
  </si>
  <si>
    <t>tabliczka identyfikacyjna, kolor czerwony/niebieski, opis do 13 miejsc</t>
  </si>
  <si>
    <t>olej do smarowania systemu</t>
  </si>
  <si>
    <t>olej w aerozolu</t>
  </si>
  <si>
    <t>butelka kompatybilna z adapterem do smarowania systemu</t>
  </si>
  <si>
    <t>objętość 300 ml</t>
  </si>
  <si>
    <t>brzeszczoty do piły oscylacyjnej:</t>
  </si>
  <si>
    <t>brzeszczoty o długości 25-50 mm (wielokrotnego użytku, możliwość resterylizacj, do wyobru przez Zamawiającegoi)</t>
  </si>
  <si>
    <t>brzeszczoty o długości 65 mm (do wyobru przez Zamawiającegoi)</t>
  </si>
  <si>
    <t>ładowarka elektroniczna, uniwersalna</t>
  </si>
  <si>
    <t>min. 3 gniazda</t>
  </si>
  <si>
    <t>wskaźnik ładowania przy każdym gnieździe</t>
  </si>
  <si>
    <t>system diagnozowania stanu zużycia akumulatorów</t>
  </si>
  <si>
    <t>wskaźnik informujący o konieczności wykonania czynności serwisowcyh</t>
  </si>
  <si>
    <t>proces ładowania pulsacyjnego zapewniający, optymalny bezhisterezy pojemnościowej, maksymalny stan naładowania akumulatorów</t>
  </si>
  <si>
    <t>możliwość ładowania co najmniej 4 różnych baterii, do 5 różnych urządzeń</t>
  </si>
  <si>
    <t>Przewód sieciowy</t>
  </si>
  <si>
    <t>Długość min. 4 metry</t>
  </si>
  <si>
    <t>Powyżej 240 W - 10 pkt., poniżej - 0 pkt.</t>
  </si>
  <si>
    <t>Powyżej 24000 obr./min. - 10 pkt., poniżej - 0 pkt.</t>
  </si>
  <si>
    <t>Powyżej 1,9 Ah - 10 pkt., poniżej - 0 pkt.</t>
  </si>
  <si>
    <t>Powyżej 210 W - 10 pkt., poniżej - 0 pkt.</t>
  </si>
  <si>
    <t>Powyżej 1,0 Ah - 10 pkt., poniżej - 0 pkt.</t>
  </si>
  <si>
    <t>Zakres większy niż 7,0 mm - 10 pkt., nie - 0 pkt.</t>
  </si>
  <si>
    <t>Powyżej 3,99 mm - 10 pkt., poniżej - 0 pkt.</t>
  </si>
  <si>
    <t>Jedna nasadka - 30 pkt., więcej 0 pkt.</t>
  </si>
  <si>
    <t>Powyżej 18,5 NM. - 10 pkt., poniżej - 0 pkt.</t>
  </si>
  <si>
    <t>Powyżej 16500 osc./min. - 10 pkt., poniżej - 0 pkt.</t>
  </si>
  <si>
    <t>Powyżej 14000 osc./min. - 10 pkt., poniżej - 0 pkt.</t>
  </si>
  <si>
    <t>Filtry pow. 5000 cykli sterylizacji - 30 pkt., do 4000 cykli sterylizacji - 20 pkt., do 3000 cykli sterylizacji - 10 pkt.,  do 2000 cykli sterylizacji - 0 pkt</t>
  </si>
  <si>
    <t>Co najmniej 8 różnych brzeszczotów - 10 pkt., mniej 0 pkt.</t>
  </si>
  <si>
    <t>Co najmniej 3 różne brzeszczoty - 10 pkt., mniej 0 pkt.</t>
  </si>
  <si>
    <t>Ładowarka kompatybilna z posiadanymi przez Zamawiającego urządzeniami - 20 pkt. , nie - 0pkt.</t>
  </si>
  <si>
    <t>4 i więcej - 10 pkt., 3 - 0 pkt.</t>
  </si>
  <si>
    <t>6 i więcej urządzeń - 10 pkt., 3 - 0 pkt.</t>
  </si>
  <si>
    <t>Ekran dotykowy LCD</t>
  </si>
  <si>
    <t>Napięcie 100 do 120 V, 220 - 240V</t>
  </si>
  <si>
    <t>Częstotliwość 50 - 60 HZ</t>
  </si>
  <si>
    <t>Maksymalna wydajność pompy 65 ml/min.</t>
  </si>
  <si>
    <t>Wymiary 380 x 330 x 201 mm</t>
  </si>
  <si>
    <t>Dwa przyłącza silników</t>
  </si>
  <si>
    <t>Jedno przyłącze sterownika nożnego</t>
  </si>
  <si>
    <t>Menu w języku polskim</t>
  </si>
  <si>
    <t>Współpraca z co najmniej sześcioma różnymi kątnicami/kraniotomami/ trepanami</t>
  </si>
  <si>
    <t>Współpraca z co najmniej dwoma piłami</t>
  </si>
  <si>
    <t>Współpraca z silnikiem ze złączem typu Intra</t>
  </si>
  <si>
    <t>Klasa II a</t>
  </si>
  <si>
    <t>Sterownik trzyprzyciskowy</t>
  </si>
  <si>
    <t>Zmiana kierunku obrotów</t>
  </si>
  <si>
    <t>Włączanie/wyłączanie pompy perystaltycznej</t>
  </si>
  <si>
    <t>Wymiary 245 x 143,7 x 75,5 mm</t>
  </si>
  <si>
    <t>Długość przewodu min. 4 metry</t>
  </si>
  <si>
    <t>Klasa I</t>
  </si>
  <si>
    <t>Hermetyczne gniazda</t>
  </si>
  <si>
    <t>Długość min. 3,8 metra</t>
  </si>
  <si>
    <t>Uchwyt uniwersalny – kraniotom, ultrakrótka prostnica</t>
  </si>
  <si>
    <t>Współpraca z frezami wielokrotnego użytku</t>
  </si>
  <si>
    <t>Zintegrowany silnik</t>
  </si>
  <si>
    <t>Moc maksymalna min. 130 W</t>
  </si>
  <si>
    <t>Maksymalny moment obrotowy min. 2,0 Ncm</t>
  </si>
  <si>
    <t>Maksymalna prędkość min. 76 000 obr./min.</t>
  </si>
  <si>
    <t>Masa max  125 g</t>
  </si>
  <si>
    <t>Wymiary 17 x 156 mm</t>
  </si>
  <si>
    <t>Możliwość mycia mechanicznego</t>
  </si>
  <si>
    <t>Obudowa peek</t>
  </si>
  <si>
    <t>Brak przekładni obrotów</t>
  </si>
  <si>
    <t>Długość robocza 7 cm</t>
  </si>
  <si>
    <t>Masa max  85 g</t>
  </si>
  <si>
    <t>Wymiary 16 x 177 mm</t>
  </si>
  <si>
    <t>Długość robocza 10 cm</t>
  </si>
  <si>
    <t>Masa max  90 g</t>
  </si>
  <si>
    <t>Wymiary 16 x 206 mm</t>
  </si>
  <si>
    <t>Moc maksymalna min. 170 W</t>
  </si>
  <si>
    <t>Maksymalny moment obrotowy min. 2,2 Nm</t>
  </si>
  <si>
    <t>Maksymalna prędkość min. 1 150 obr./min.</t>
  </si>
  <si>
    <t>Masa max  430 g</t>
  </si>
  <si>
    <t>Wymiary 35 x 166 mm</t>
  </si>
  <si>
    <t>Przekładnia 33,2 :1</t>
  </si>
  <si>
    <t>Wymiary  540 mm x 253 mm x 56 mm</t>
  </si>
  <si>
    <t>Filtr przeznaczonym na minimum 2000 cykli sterylizacyjnych, filtr pracujący w systemie otwartym.</t>
  </si>
  <si>
    <t>Całość z wanną stanowi kontener bezobsługowy, bez konieczności stosowania dodatkowych plomb</t>
  </si>
  <si>
    <t>Wymiary zewnętrzne 592/274/90 mm</t>
  </si>
  <si>
    <t>Kompatybilna z uchwytem kraniotomu</t>
  </si>
  <si>
    <t>Wymiary 14 x 47,5 mm</t>
  </si>
  <si>
    <t>Obrotowa</t>
  </si>
  <si>
    <t>Wymiary 14 x 65 mm</t>
  </si>
  <si>
    <t>Możliwość wyboru z katalogu wykonawcy, ponad 100 różnych rozmiarów i kształtów</t>
  </si>
  <si>
    <t>Frezy jednej długości pasujące do różnych długości kątnic</t>
  </si>
  <si>
    <t>Możliwość mycia , dezynfekcji i sterylizacji</t>
  </si>
  <si>
    <t>Złącze typu Hudson</t>
  </si>
  <si>
    <t>Wymiary ostrza 9 x 12 mm</t>
  </si>
  <si>
    <t>Wielokrotnego użytku</t>
  </si>
  <si>
    <t>Wymiary ostrza 12 x 15 mm</t>
  </si>
  <si>
    <t>Olej w aerozolu</t>
  </si>
  <si>
    <t>Butelka kompatybilna z adapterem do smarowania systemu</t>
  </si>
  <si>
    <t>Objętość 300 ml</t>
  </si>
  <si>
    <t>Współpraca z ostrzami wielokrotnego użytku</t>
  </si>
  <si>
    <t>Maksymalna prędkość min. 18 000 obr./min.</t>
  </si>
  <si>
    <t>Masa max  210 g</t>
  </si>
  <si>
    <t>Wymiary 21,8 x 184 mm</t>
  </si>
  <si>
    <t>Masa max  200 g</t>
  </si>
  <si>
    <t>Wymiary 23 x 161 mm</t>
  </si>
  <si>
    <t>Możliwość wyboru z katalogu wykonawcy</t>
  </si>
  <si>
    <t>Powyżej 130 W - 10 pkt., poniżej - 0 pkt.</t>
  </si>
  <si>
    <t>Powyżej 2,0 Ncm - 10 pkt., poniżej - 0 pkt.</t>
  </si>
  <si>
    <t>Powyżej 76 000 obr./min. - 10 pkt., poniżej - 0 pkt.</t>
  </si>
  <si>
    <t>Poniżej 125 g - 10 pkt., powyżej - 0 pkt.</t>
  </si>
  <si>
    <t>Poniżej 85 g - 10 pkt., powyżej - 0 pkt.</t>
  </si>
  <si>
    <t>Poniżej 90 g - 10 pkt., powyżej - 0 pkt.</t>
  </si>
  <si>
    <t>Powyżej 170 W - 10 pkt., poniżej - 0 pkt.</t>
  </si>
  <si>
    <t>Powyżej 2,2 Nm - 10 pkt., poniżej - 0 pkt.</t>
  </si>
  <si>
    <t>Powyżej 1 150 obr./min. - 10 pkt., poniżej - 0 pkt.</t>
  </si>
  <si>
    <t>Poniżej 430 g - 10 pkt., powyżej - 0 pkt.</t>
  </si>
  <si>
    <t>Powyżej 18 000 obr./min. - 10 pkt., poniżej - 0 pkt.</t>
  </si>
  <si>
    <t>Poniżej 210 g - 10 pkt., powyżej - 0 pkt.</t>
  </si>
  <si>
    <t>Poniżej 200 g - 10 pkt., powyżej - 0 pkt.</t>
  </si>
  <si>
    <t>Pakiet  XIV.</t>
  </si>
  <si>
    <t>W przypadku zaoferowania produktu przez Wykonawcę, co do którego Zamawiający ma wątpliwości w zakresie spełniania wymogów technicznych określonych w tabeli ww., Zamawiający zastrzega sobie prawo do żądania prezentacji oferowanego produktu w celu jego weryfikacji, m.in. poprzez wystąpienie do Wykonawcy o prezentację oferowanego sprzętu przed rozstrzygnięciem przetargu w terminie do 10 dni od daty dostarczenia wezwania. 
Niespełnienie choćby jednego z wymogów technicznych stawianych przez Zamawiającego w powyższej tabeli spowoduje odrzucenie oferty.</t>
  </si>
  <si>
    <t>……………….., dnia……………….</t>
  </si>
  <si>
    <t>(Miejsce i data)</t>
  </si>
  <si>
    <t>…………………………………………………</t>
  </si>
  <si>
    <t>(podpis i pieczęć osoby/ osób</t>
  </si>
  <si>
    <t>upoważnionych do reprezentowania Wykonawcy)</t>
  </si>
  <si>
    <t>Zasilanie 230 VAC 50 Hz+/-10%</t>
  </si>
  <si>
    <t>Podciśnienie max. nie mniejsze niż 95 kPa</t>
  </si>
  <si>
    <t>Wbudowany manometr do pomiaru podciśnienia ze skalą w kPa i mmHg</t>
  </si>
  <si>
    <t>Możliwość precyzyjnego ustawienia podciśnienia za pomocą regulatora membranowego.</t>
  </si>
  <si>
    <t>Ssak przystosowany do pracy ciągłej 24 h/dobę.</t>
  </si>
  <si>
    <t>Pompa niskoobrotowa (poniżej 110 obr./min) tłokowa, wytwarzająca podciśnienie bezolejowa, nie wymagająca konserwacji.</t>
  </si>
  <si>
    <t>Trwała obudowa z tworzywa, odpornego na środki dezynfekcyjne, z włącznikiem dotykowym i wskaźnikiem zasilania LED</t>
  </si>
  <si>
    <t>Cicha praca (do 40 dB).</t>
  </si>
  <si>
    <t>Wielostopniowe zabezpieczenie przed przelaniem pompy – w zestawie każdego ssaka zbiornik zabezpieczający 0,2- 0,3 litra.</t>
  </si>
  <si>
    <t>Ssak na wózku jezdnym kolumnowym wykonanym ze stopów niekorodujących, o wysokości min. 60 cm, na czterech kołach z blokadami oraz z szyną na zbiorniki i inne akcesoria</t>
  </si>
  <si>
    <t>Włącznik/wyłącznik nożny zintegrowany z wózkiem – wbudowany w wózek</t>
  </si>
  <si>
    <t>Filtry antybakteryjne - min. 10 szt. na ssak</t>
  </si>
  <si>
    <t>Metalowy uchwyt na dren.</t>
  </si>
  <si>
    <t>Dren silikonowy do pacjenta – długość min. 2 m – 2 szt. na ssak</t>
  </si>
  <si>
    <t>Waga urządzenia z wózkiem max 18 kg</t>
  </si>
  <si>
    <t>Klasa IIa, typ CF</t>
  </si>
  <si>
    <t xml:space="preserve">95 kPa – 0pkt. 
&gt;95 kPa – 5 pkt. 
</t>
  </si>
  <si>
    <t xml:space="preserve">Możliwość wyboru trybu pracy ssaka:
tryb turbo (min. 60 l/min), 
tryb normalny (min. 50 l/min) 
i tryb cichy (min. 40 l/min), przełączanego za pomocą przycisków dotykowych na pulpicie 
</t>
  </si>
  <si>
    <t>Zapis 12 odprowadzeń EKG</t>
  </si>
  <si>
    <t>Możliwość pracy w trybie Auto, Manual, lub Arytmia (z definiowalnym czasem pomiaru)</t>
  </si>
  <si>
    <t>Rozpoczęcie akwizycji sygnału poprzez jeden przycisk</t>
  </si>
  <si>
    <t>Detekcja stymulatora serca z możliwością włączenia/wyłączenia tej opcji</t>
  </si>
  <si>
    <t>Automatyczna regulacja linii izoelektrycznej, Cyfrowa filtracja zakłóceń sieciowych i mięśniowych</t>
  </si>
  <si>
    <t>Pomiar akcji serca w zakresie minimum 30 – 300/min</t>
  </si>
  <si>
    <t>Możliwość uaktualniania oprogramowania w razie konieczności, za pośrednictwem nośników danych</t>
  </si>
  <si>
    <t>Analiza i interpretacja wyników EKG.</t>
  </si>
  <si>
    <t>Szeroki zakres filtracji 20/40/100/150HZ</t>
  </si>
  <si>
    <t>Obwody wejściowe odporne na impuls defibrylujący</t>
  </si>
  <si>
    <t>Próbkowanie stymulatora serca minimum 75 000Hz</t>
  </si>
  <si>
    <t>Próbkowanie sygnału EKG min. 16 000Hz</t>
  </si>
  <si>
    <t>DRUKARKA</t>
  </si>
  <si>
    <t>Prędkość zapisu min. 12,5; 25; 50 mm/s</t>
  </si>
  <si>
    <t>Możliwość przeglądu zapisu EKG przed wydrukiem w celu wizualnej inspekcji jakości zapisu</t>
  </si>
  <si>
    <t>Wydruk na wbudowanej drukarce na papierze termicznym A4 (do 12 krzywych) z automatycznym opisem parametrów rejestracji, datą i godziną badania</t>
  </si>
  <si>
    <t>Możliwość trwałego odłączenia w systemie opcji wydruku</t>
  </si>
  <si>
    <t>EKRAN</t>
  </si>
  <si>
    <t>Urządzenie wyposażone w kolorowy ekran umożliwiający jednoczesny podgląd 12 kanałów EKG</t>
  </si>
  <si>
    <t>Ekran o przekątnej minimum 7 cali, rozdzielczość ,minimum 800x480</t>
  </si>
  <si>
    <t>Podczas pomiaru EKG na ekranie widoczne dane demograficzne pacjenta: nazwisko, numer identyfikacyjny</t>
  </si>
  <si>
    <t>Informacja na ekranie o stanie naładowania akumulatora oraz o podłączeniu do sieci</t>
  </si>
  <si>
    <t>Sygnalizacja braku kontaktu elektrod z pacjentem lub złej jakości sygnału za pomocą wizualnych sygnałów na ekranie</t>
  </si>
  <si>
    <t>Podczas pomiaru EKG na ekranie widoczna wartość częstości serca (w uderzeniach na minutę)</t>
  </si>
  <si>
    <t>Podczas pomiaru EKG na ekranie widoczny komunikat tekstowy o awarii odprowadzenia</t>
  </si>
  <si>
    <t>KLAWIATURA</t>
  </si>
  <si>
    <t>Pełna klawiatura alfanumeryczna do wprowadzania danych demograficznych badanych pacjentów z możliwością wpisywania wielkich liter, wyposażona w definiowalne klawisze funkcyjne do bezpośredniego dostępu do: zmiana trybu pracy systemu, zapis EKG, stop zapisu EKG, zmiana krzywych EKG na ekranie, manualne ustawienia zapisu EKG, etc</t>
  </si>
  <si>
    <t>Klawiatura odporna na mycie wodą i detergentami bez konieczności użycia specjalnych przyrządów, podejmowania dodatkowych czynności (demontaż)</t>
  </si>
  <si>
    <t>WYPOSAŻENIE TECHNICZNE</t>
  </si>
  <si>
    <t>Ergonomiczna konstrukcja przewodów pacjenta składających się z dwóch części: multi-link i 10-odprowadzeń, sposób konstrukcji umożliwiający wymianę tylko pojedynczych uszkodzonych przewodów</t>
  </si>
  <si>
    <t>Zasilanie sieciowe i akumulatorowe. Możliwość ciągłego drukowania wyników przez minimum 3 godziny lub rejestracji minimum 90 zapisów EKG do całkowitego wyładowania akumulatora</t>
  </si>
  <si>
    <t>Łatwy dostęp do akumulatora.</t>
  </si>
  <si>
    <t>Możliwość podłączenia kabla pacjenta z wymiennymi przewodami elektrod na wypadek uszkodzenia jednego przewodu</t>
  </si>
  <si>
    <t>Masa urządzenia gotowego do pracy (bez papieru) max. 5,5 kg</t>
  </si>
  <si>
    <t>System operacyjny urządzenia oparty na Windows CE</t>
  </si>
  <si>
    <t>Urządzenie wyposażone w minimum 1 port USB do bezpośredniego podłączenia zewnętrznej klawiatury, lub opcjonalnego czytnika kodów kreskowych</t>
  </si>
  <si>
    <t>Urządzenie wyposażone w czytnik kart SD</t>
  </si>
  <si>
    <t>Urządzenie wyposażone w czytnik kodów kreskowych – odczyt danych pacjenta z pasków na ręce</t>
  </si>
  <si>
    <t>Interfejs komunikacyjny: RS 232 i LAN</t>
  </si>
  <si>
    <t>Możliwość rozbudowy o opcję wysiłkową oraz sterowanie bieżnią i ergometrem rowerowym</t>
  </si>
  <si>
    <t>Komunikacja z aparatem w języku polskim</t>
  </si>
  <si>
    <t>Dedykowany wózek pod aparat</t>
  </si>
  <si>
    <t>Pełna współpraca z systemem MUSE 8.0 posiadanym przez Zamawiającego (przesył danych do systemu, edycja przesłanych danych w systemie, archiwizacja)</t>
  </si>
  <si>
    <t>Lampa zabiegowa statywowa</t>
  </si>
  <si>
    <t xml:space="preserve">Pakiet VII. </t>
  </si>
  <si>
    <t>Pakiet XV.</t>
  </si>
  <si>
    <t>Pakiet XVI.</t>
  </si>
  <si>
    <t>Pakiet XVII.</t>
  </si>
  <si>
    <t>Łóżko na salę poznieczuleniową</t>
  </si>
  <si>
    <t>stawka VAT [%]</t>
  </si>
  <si>
    <r>
      <t xml:space="preserve">0 - 20 pkt.;
0 pkt. – wartość największa;
20 pkt. – wartość najmniejsza.
Pozostałe proporcjonalnie.
</t>
    </r>
    <r>
      <rPr>
        <b/>
        <sz val="8"/>
        <color indexed="8"/>
        <rFont val="Verdana"/>
        <family val="2"/>
        <charset val="238"/>
      </rPr>
      <t>Kryterium oceny ofert wg SIWZ, rozdział VIII, pkt 6</t>
    </r>
  </si>
  <si>
    <r>
      <t xml:space="preserve">0 - 15 pkt.;
0 pkt. – wartość największa;
15 pkt. – wartość najmniejsza.
Pozostałe proporcjonalnie.
</t>
    </r>
    <r>
      <rPr>
        <b/>
        <sz val="8"/>
        <color indexed="8"/>
        <rFont val="Verdana"/>
        <family val="2"/>
        <charset val="238"/>
      </rPr>
      <t>Kryterium oceny ofert wg SIWZ, rozdział VIII, pkt 6</t>
    </r>
  </si>
  <si>
    <r>
      <t xml:space="preserve">0 - 5 pkt.;
0 pkt. – wartość największa;
5 pkt. – wartość najmniejsza.
Pozostałe proporcjonalnie.
</t>
    </r>
    <r>
      <rPr>
        <b/>
        <sz val="8"/>
        <color indexed="8"/>
        <rFont val="Verdana"/>
        <family val="2"/>
        <charset val="238"/>
      </rPr>
      <t>Kryterium oceny ofert wg SIWZ, rozdział VIII, pkt 6</t>
    </r>
  </si>
  <si>
    <r>
      <t xml:space="preserve">0 - 3 pkt.;
0 pkt. – wartość największa;
3 pkt. – wartość najmniejsza.
Pozostałe proporcjonalnie.
</t>
    </r>
    <r>
      <rPr>
        <b/>
        <sz val="8"/>
        <color indexed="8"/>
        <rFont val="Verdana"/>
        <family val="2"/>
        <charset val="238"/>
      </rPr>
      <t>Kryterium oceny ofert wg SIWZ, rozdział VIII, pkt 6</t>
    </r>
  </si>
  <si>
    <r>
      <t>≥</t>
    </r>
    <r>
      <rPr>
        <sz val="8"/>
        <color indexed="8"/>
        <rFont val="Verdana"/>
        <family val="2"/>
        <charset val="238"/>
      </rPr>
      <t xml:space="preserve"> 30 cm</t>
    </r>
  </si>
  <si>
    <r>
      <t>≥</t>
    </r>
    <r>
      <rPr>
        <sz val="8"/>
        <color indexed="8"/>
        <rFont val="Verdana"/>
        <family val="2"/>
        <charset val="238"/>
      </rPr>
      <t xml:space="preserve"> 750 obrazów na sekundę</t>
    </r>
  </si>
  <si>
    <r>
      <t xml:space="preserve">Stół blokowany do podłoża za pomocą wysuwanych elektrohydraulicznie/elektromechanicznie stopek lub poprzez schowanie kół w podstawie stołu, funkcje sterowane za pomocą pilota lub za pomocą centralnego hamulca </t>
    </r>
    <r>
      <rPr>
        <sz val="8"/>
        <color indexed="8"/>
        <rFont val="Verdana"/>
        <family val="2"/>
        <charset val="238"/>
      </rPr>
      <t>kół znajdującego się po obu stronach stołu osi długiej .</t>
    </r>
  </si>
  <si>
    <r>
      <t>Przesuw wzdłużny blatu min. 280 mm</t>
    </r>
    <r>
      <rPr>
        <strike/>
        <sz val="8"/>
        <color indexed="8"/>
        <rFont val="Verdana"/>
        <family val="2"/>
        <charset val="238"/>
      </rPr>
      <t xml:space="preserve"> </t>
    </r>
  </si>
  <si>
    <r>
      <t>Max. waga pacjenta umożliwiająca użycie stołu w dowolnym położeniu – min. 250 kg</t>
    </r>
    <r>
      <rPr>
        <strike/>
        <sz val="8"/>
        <color indexed="8"/>
        <rFont val="Verdana"/>
        <family val="2"/>
        <charset val="238"/>
      </rPr>
      <t xml:space="preserve"> </t>
    </r>
  </si>
  <si>
    <r>
      <t xml:space="preserve">Poduszka z wycięciem tunelowym </t>
    </r>
    <r>
      <rPr>
        <sz val="8"/>
        <color indexed="8"/>
        <rFont val="Verdana"/>
        <family val="2"/>
        <charset val="238"/>
      </rPr>
      <t>650 x 400 x 220 mm +/-5mm– 1szt</t>
    </r>
  </si>
  <si>
    <r>
      <rPr>
        <b/>
        <sz val="8"/>
        <color indexed="8"/>
        <rFont val="Verdana"/>
        <family val="2"/>
        <charset val="238"/>
      </rPr>
      <t>  Akcesoria w zestawie</t>
    </r>
  </si>
  <si>
    <r>
      <t xml:space="preserve">Do każdego ssaka zbiornik 2 litrowy wielorazowy z polisulfonianu na wydzielinę, nietłukący z tworzywa z podziałką, do sterylizacji w temperaturze do 134°C </t>
    </r>
    <r>
      <rPr>
        <sz val="8"/>
        <color indexed="8"/>
        <rFont val="Verdana"/>
        <family val="2"/>
        <charset val="238"/>
      </rPr>
      <t>lub zbiornik 2,5 litrowy wielorazowy z poliwęglanu, nietłukący z tworzywa z podziałką, do wkładów jednorazowych, z uchwytem naszynowym i blokadą zabezpieczającą wysuwanie się zbiornika z uchwytu w czasie wymiany wkładu plus 40 wkładów jednorazowych</t>
    </r>
  </si>
  <si>
    <t>Czasza składająca się z max. 5 modułów świetlnych LED.</t>
  </si>
  <si>
    <t>Ilość diod w czaszy max. 15 szt.</t>
  </si>
  <si>
    <t>Możliwość wymiany modułów za pomocą dedykowanego narzędzia,  bez ingerencji w otwieranie obudowy czaszy.</t>
  </si>
  <si>
    <t xml:space="preserve">Oświetlenie w którym wszystkie diody są tego samego koloru, emitujące światło białe </t>
  </si>
  <si>
    <t>Lampa na statywie z podstawą jezdną na 4 kółkach, w tym min. dwa kółka z blokadą.</t>
  </si>
  <si>
    <t>Obrót czaszy na przegubie ramienia sprężystego o 360 stopni.</t>
  </si>
  <si>
    <t>Natężenie światła (z odległości 1m) min. 100.000 lux</t>
  </si>
  <si>
    <t>Panel membranowy znajdujący się na czaszy lampy, realizujący następujące funkcje: włącz/wyłącz oraz zmianę wartości natężenia światła.</t>
  </si>
  <si>
    <t>Regulacja natężenia światła odbywająca się w max. 5 krokach.</t>
  </si>
  <si>
    <t>Regulacja natężenia światła odbywająca się za pomocą membranowego panelu sterowniczego umieszczonego na czaszy lampy  w zakresie  min.  30 – 100%,</t>
  </si>
  <si>
    <t>Zapamiętywanie ostatniego ustawienia wartości natężenia światła przy ponownym uruchomieniu lampy.</t>
  </si>
  <si>
    <t>Odtworzenie barwy światła słonecznego min. 95%</t>
  </si>
  <si>
    <t>Stała temperatura barwowa 4300K  (+/- 100K)</t>
  </si>
  <si>
    <t>Wgłębność oświetlenia (L1+L2) min. 160 cm</t>
  </si>
  <si>
    <t>Zasilanie – 230 V (+/-) 10%, 50 Hz</t>
  </si>
  <si>
    <t>Zasilacz zintegrowany w czaszy lampy</t>
  </si>
  <si>
    <t>Żywotność źródła światła min. 40 000h</t>
  </si>
  <si>
    <t>Pobór mocy źródeł światła max. 15W</t>
  </si>
  <si>
    <t>Konstrukcja umożliwiająca czyszczenie i dezynfekcję powszechnie stosowanymi środkami</t>
  </si>
  <si>
    <t>Stopień ochrony czaszy min. IP 42 oraz systemu ramion min. IP 30</t>
  </si>
  <si>
    <t>Zamknięta szczelna obudowa czasz lampy z gładkimi konturami bez elementów śrubowych, wykonana z wysoko utwardzanego tworzywa sztucznego.</t>
  </si>
  <si>
    <t>Czasza o konstrukcji „bez szybowej”, wyposażona w moduły światła ze zintegrowaną uszczelką zapobiegającą dostawaniu się do środka wilgoci oraz płynów podczas używania środków czyszczących.</t>
  </si>
  <si>
    <t>Lampę należy wyposażyć w zapasowe uchwyty sterylizowalne do pozycjonowania czaszy lampy min. 2 szt.</t>
  </si>
  <si>
    <t>Mocowanie uchwytu sterylizowanego na zatrzask „klikowy” realizowany za pomocą jednej ręki.</t>
  </si>
  <si>
    <t>Videolaryngoskop bezprzewodowy ze zintegrowanym kolorowym wyświetlaczem LCD o przekątnej min. 2,4". Adapter z torem wizyjnym, który umieszcza się wewnątrz łyżki jednorazowego użytku wyposażonej w kanał prowadzony rurkę intubacyjną. Rozdzielczość ekranu min. 320 x 240 pikseli na klatkę. Odświeżanie min. 30 klatek na sekundę. Automatyczny balans bieli. Powłoka antyrefleksyjna. Wyjście video typu RCA umożliwiające podłączenie do zewnętrznego monitora. Układ gospodarowania energią umożliwiający wyłączenie wyświetlacza po 60 sekundach od odłożenia go na nieruchomą powierzchnię</t>
  </si>
  <si>
    <t>Urządzenie zasilane baterią litową o standardowym czasie działania min. 90 minut</t>
  </si>
  <si>
    <t>Pakiet XXI.</t>
  </si>
  <si>
    <t>Aparat do witrektomii tylnej oraz fakoemulsyfikacji</t>
  </si>
  <si>
    <t>Pakiet XXII.</t>
  </si>
  <si>
    <t>Diatermia chirurgiczna</t>
  </si>
  <si>
    <t>Wkład możliwy do pozostawienia dla jednego pacjenta w czasie do 24 godzin</t>
  </si>
  <si>
    <t>Maksymalny czas na rozpoczęcie ogrzewania po podłączeniu</t>
  </si>
  <si>
    <t xml:space="preserve">Możliwość pracy ciągłej </t>
  </si>
  <si>
    <t>Możliwość podłączenia wkładu do dowolnego zestawu infuzyjnego ze standardowym łącznikiem Luer lub równoważnym</t>
  </si>
  <si>
    <t>Konstrukcja ogrzewacza uniemożliwiająca nieprawidłowe wsunięcie wkładu</t>
  </si>
  <si>
    <t>Dokument z przeprowadzonych badań in vitro potwierdzających zastosowanie podgrzewacza do przetaczania koncentratów krwinek czerwonych bez wpływu na zmianę ich parametrów jakościowych</t>
  </si>
  <si>
    <t>Objętość wstępnego wypełniania</t>
  </si>
  <si>
    <t>Możliwość bezpiecznego stosowania do krwi preparatów krwiopochodnych i płynów infuzyjnych</t>
  </si>
  <si>
    <t>Ustalona temperatura grzania 40˚C +/- 2˚C</t>
  </si>
  <si>
    <t>Temperatura płynu na wylocie wkładu 40˚C +/- 2˚C</t>
  </si>
  <si>
    <t>Max. szybkość przepływu przy początkowej temperaturze płynu wynoszącej 20°C</t>
  </si>
  <si>
    <t>Zasilanie 100V-240V, częstotliwość pracy w zakresie min. 47-63 Hz</t>
  </si>
  <si>
    <r>
      <t xml:space="preserve">Wizualny </t>
    </r>
    <r>
      <rPr>
        <sz val="8"/>
        <color theme="1"/>
        <rFont val="Verdana"/>
        <family val="2"/>
        <charset val="238"/>
      </rPr>
      <t xml:space="preserve"> wskaźnik niskiej temperatury</t>
    </r>
  </si>
  <si>
    <t>Możliwość łatwego mocowania min. do stojaka do kroplówek, do łóżka</t>
  </si>
  <si>
    <r>
      <t xml:space="preserve">Waga max. całego zestawu (jedn. sterująca, podgrzewacz, wkład, zestaw przedłużający) </t>
    </r>
    <r>
      <rPr>
        <strike/>
        <sz val="8"/>
        <color rgb="FFFF0000"/>
        <rFont val="Verdana"/>
        <family val="2"/>
        <charset val="238"/>
      </rPr>
      <t/>
    </r>
  </si>
  <si>
    <t>Zasilanie 230 V, 50 Hz z diodową sygnalizacją włączenia do sieci w celu uniknięcia nieświadomego wyrwania kabla lub gniazdka.</t>
  </si>
  <si>
    <t>Wbudowany akumulator do zasilania podczas transportu ze wskaźnikiem stanu naładowania oraz wskaźnikiem informującym o konieczności wymiany baterii</t>
  </si>
  <si>
    <t>Szerokość zewnętrzna łóżka z zamontowanymi barierkami bocznymi – 950 mm (+/-50mm).</t>
  </si>
  <si>
    <t xml:space="preserve">Podstawa łóżka bez widocznych kabli, silników, siłowników itp. Podstawa przykryta  osłoną z tworzywa sztucznego.  </t>
  </si>
  <si>
    <t>Leże wypełnione odczepianymi poprzecznymi tworzywowymi lamelami ABS, z systemem zatrzaskiwania. Lamele wyposażone w otwory wentylacyjne oraz system odprowadzania płynów pod łóżko. Lamele z tworzywa przezierne dla promieni RTG.</t>
  </si>
  <si>
    <t>Szczyty odejmowane, tworzywowe lekkie stanowiące jedną zwartą bryłę z kolorową wstawką z tworzywa, bez dodatkowych rur lub innych elementów mocujących dokręcanych do szczytu.</t>
  </si>
  <si>
    <t>Szczyt łóżka od strony głowy nie poruszający się wraz z leżem, będący zamocowany na stałe – rozwiązanie zabezpieczające przed niszczeniem ścian, paneli nadłóżkowych przy regulacji funkcji Trendelenburga, regulacji wysokości leża</t>
  </si>
  <si>
    <t>Szczyty łóżka z wyprofilowanymi uchwytami do prowadzenia łóżka umieszczone od góry oraz z boku szczytu.</t>
  </si>
  <si>
    <t>Szczyty łóżka z możliwością zablokowania przed przypadkowym wypadnięciem np. podczas transportu, odblokowywane za pomocą jednego przycisku</t>
  </si>
  <si>
    <t>Barierki dzielone , tworzywowe poruszające  się z segmentami leża będące zabezpieczeniem na całej długości łóżka to znaczy od szczytu głowy aż do szczytu nóg  pacjenta leżącego oraz w pozycji siedzącej.</t>
  </si>
  <si>
    <t xml:space="preserve">Barierki boczne łatwe do obsługi przez personel medyczny zwalniane za pomocą jednej ręki  wyposażone w system spowalniający opadanie  wspomagany  sprężyną gazową </t>
  </si>
  <si>
    <t>Barierki boczne z wyprofilowanymi uchwytami mogącymi służyć jako podparcie dla pacjenta podczas wstawania</t>
  </si>
  <si>
    <t xml:space="preserve">Barierki boczne ze zintegrowanymi uchwytami na worki urologiczne zapewniające  dostęp niezależnie od położenia barierek bocznych </t>
  </si>
  <si>
    <t xml:space="preserve">Barierki boczne wyposażone w wbudowany  podświetlany wskaźnik kątowy z wykorzystaniem kolorowej cieczy, informujący poprzez zmianę koloru podświetlenia o:          
- uzyskaniu  kąta oparcia pleców 30 stopni
- trybie gotowości do użycia
- najniższej pozycji leża                                 
- trybie czuwania </t>
  </si>
  <si>
    <t>sterowanie elektryczne łóżka przy pomocy:    
- Podświetlanych paneli sterujących  w górnych barierkach bocznych łóżka od strony wewnętrznej dla pacjenta oraz zewnętrznej dla personelu, wyposażone w przycisk aktywujący sterowanie,                                 
- Centralny panel sterowania montowany na szczycie od strony nóg. Panel wyposażony w min. 3 pola odróżniające się kolorystycznie oraz kilkucentymetrowe piktogramy po kilka w każdym polu – rozwiązanie ułatwiające szybkie odnalezienie wybranej regulacji bez ryzyka przypadkowego wyboru funkcji.</t>
  </si>
  <si>
    <t xml:space="preserve">Panel sterowniczy wyposażony w funkcję automatycznego zatrzymania oparcia pleców pod kątem 30 st. przy regulacji w dowolnym kierunku </t>
  </si>
  <si>
    <t>Panel sterowniczy wyposażony w przycisk dodatkowego podświetlenia nocnego aktywowanego na min 9 min</t>
  </si>
  <si>
    <t>Regulacja elektryczna wysokości leża, w zakresie 345 mm do 730 mm (+/- 50 mm) gwarantująca bezpieczne opuszczanie łóżka i zapobiegająca „zeskakiwaniu” pacjenta z łóżka</t>
  </si>
  <si>
    <t>Regulacja elektryczna części plecowej w zakresie  75° +/- 5°</t>
  </si>
  <si>
    <t>Regulacja elektryczna części nożnej w zakresie 39° +/- 5°</t>
  </si>
  <si>
    <t>Regulacja elektryczna funkcji autokontur, sterowanie przy pomocy przycisków w barierkach  bocznych i z panelu sterowniczego montowanego na szczycie łóżka od strony nóg</t>
  </si>
  <si>
    <t>Funkcja autoregresji o parametrze minimum 11 cm niwelująca ryzyko powstawania odleżyn dzięki minimalizacji nacisku w odcinku krzyżowo-lędźwiowym a tym samym pełniąca funkcje profilaktyczną  przeciwko odleżynom stopnia 1-4</t>
  </si>
  <si>
    <t>Regulacja elektryczna pozycji Trendelenburga 20° (+/- 4°) – sterowanie z panelu sterowniczego montowanego na szczycie łóżka od strony nóg</t>
  </si>
  <si>
    <t>Regulacja elektryczna pozycji anty-Trendelenburga  20° (+/- 4º) – sterowanie z panelu sterowniczego montowanego na szczycie łóżka od strony nóg.</t>
  </si>
  <si>
    <t>Regulacja elektryczna do pozycji krzesła kardiologicznego – sterowanie przy pomocy jednego oznaczonego odpowiednim piktogramem przycisku na panelu sterowniczym montowanym na szczycie łóżka od strony nóg</t>
  </si>
  <si>
    <t>Elektryczna funkcja CPR z każdej pozycji do reanimacji – sterowanie przy pomocy jednego przycisku oznaczonego odpowiednim piktogramem na panelu sterowniczym montowanym na szczycie łóżka od strony nóg</t>
  </si>
  <si>
    <t>Elektryczna funkcja antyszokowa  z każdej pozycji– sterowanie przy pomocy jednego przycisku oznaczonego odpowiednim piktogramem na panelu sterowniczym montowanym na szczycie łóżka od strony nóg</t>
  </si>
  <si>
    <t>Elektryczna regulacja pozycji egzaminacyjnej   – sterowanie przy pomocy jednego przycisku oznaczonego odpowiednim piktogramem na panelu sterowniczym montowanym na szczycie łóżka od strony nóg</t>
  </si>
  <si>
    <t>Wyłączniki/blokady funkcji elektrycznych (na centralnym panelu sterowania) dla poszczególnych regulacji (selektywny wybór):                                                        - regulacji wysokości                                     
- regulacji części plecowej                              
- regulacji części nożnej                                
- sterowań nożnych                                           
Kontrolki informujące o aktywnych, zablokowanych funkcjach łóżka</t>
  </si>
  <si>
    <t>Alarm dźwiękowy informujący o próbie użycia zablokowanej funkcji</t>
  </si>
  <si>
    <t>Zabezpieczenie przed nieświadomym uruchomieniem funkcji poprzez konieczność wciśnięcia przycisku uruchamiającego dostępność funkcji – przycisk wyraźnie oznaczony na wszystkich sterownikach</t>
  </si>
  <si>
    <t>Odłączenie wszelkich regulacji po 180 sekundach nieużywania regulacji (konieczność świadomego ponownego uruchomienia regulacji)</t>
  </si>
  <si>
    <t>Charakterystyczny jeden przycisk bezpieczeństwa (nie blokada poszczególnych funkcji) powodujący  natychmiastowe odłączenie wszystkich funkcji elektrycznych w przypadku wystąpienia zagrożenia dla pacjenta lub personelu również odcinający funkcje w przypadku braku podłączenia do sieci – pracy na akumulatorze.</t>
  </si>
  <si>
    <t>Mechaniczna funkcja CPR dostępna niezależnie od położenia barierek bocznych</t>
  </si>
  <si>
    <t>Koła z systemem sterowania jazdy na wprost i z centralnym systemem hamulcowym. System obsługiwany dźwigniami od strony nóg pacjenta, zlokalizowanymi bezpośrednio przy kołach.</t>
  </si>
  <si>
    <t>Pojedyncze koła jezdne o średnicy min.  125 mm gwarantujące doskonałą mobilność łóżka</t>
  </si>
  <si>
    <t>System elektryczny kolumn i siłowników wyposażony w system przeciążenia. Informacja o przeciążeniu dźwiękowa</t>
  </si>
  <si>
    <t>System elektryczny łóżka wyposażony w pamięć ostatnich 1000 funkcji, przeciążeń oraz błędów</t>
  </si>
  <si>
    <t>Możliwość rozbudowy łóżka o zintegrowany system przekazujący zdalnie podstawowe parametry życiowe pacjenta np. do dyżurki, na tablet lub smartfona</t>
  </si>
  <si>
    <t xml:space="preserve">Możliwość wyboru kolorystyki łóżka z zaproponowanego wzornika przez Wykonawcę – min. 5 kolorów </t>
  </si>
  <si>
    <t>240 kg – 0 pkt.; 
&gt;240 kg – 5 pkt.</t>
  </si>
  <si>
    <t xml:space="preserve">Bezpieczne obciążenie robocze dla każdej pozycji leża i segmentów na poziomie minimum 240kg. Pozwalające na wszystkie możliwe regulacje przy tym obciążeniu </t>
  </si>
  <si>
    <t xml:space="preserve">Łóżko i materac jednego producenta – 5 pkt.;            Łóżko i materac kilku producentów – 0 pkt.
</t>
  </si>
  <si>
    <t xml:space="preserve">Wyposażenie:
-  Barierki boczne – zgodne z opisem  do wszystkich łóżek
-  Materac o grubości min 140 mm wykonany z piany poliuretanowej.  Materac w  pokryciu  nie przepuszczającym płynów infuzyjnych a przepuszczającym powietrze – do wszystkich łóżek
- Wysuwana spad leża l z miejscem do odkładania panelu sterowniczego – do wszystkich łóżek
- Listwa z miejscem na zawieszanie worków urologicznych  </t>
  </si>
  <si>
    <t>125 mm – 0 pkt.;
 &gt;125 mm – 5 pkt.</t>
  </si>
  <si>
    <t>Szczyty z kolorową wstawką – 5 pkt.;
  Szczyty bez kolorowej wstawki – 0 pkt.</t>
  </si>
  <si>
    <t>Wymiary leża	 1920 x 650 mm  (+/- 20 mm)</t>
  </si>
  <si>
    <t>Regulacja wysokości nożna hydrauliczna585 - 905 mm (+/- 20 mm) dźwigniami umieszczonymi z obu stron wózka</t>
  </si>
  <si>
    <t>Regulacja przechyłów wzdłużnych nożna hydrauliczna  min. +/- 10˚ dźwigniami umieszczonymi z obu stron wózka</t>
  </si>
  <si>
    <t>Konstrukcja ze stali gwarantującej długotrwałość i bezawaryjność. Konstrukcja wózka oparta na szczelnych kolumnach cylindrycznych</t>
  </si>
  <si>
    <t>Współpraca z ramieniem C na całej długości wózka, oraz w pozycji siedzącej pacjenta</t>
  </si>
  <si>
    <t>Składane barierki boczne z tworzywowymi nakładkami . Trzystopniowe zabezpieczenie  opuszczania barierek bocznych jako zabezpieczenie przed ich przypadkowym opuszczeniem. Opuszczanie barierek bocznych do poziomu materaca. Barierki boczne nie powodują zwiększenia szerokości wózka</t>
  </si>
  <si>
    <t xml:space="preserve">Szczyt od strony głowy i  nóg składany pod leże wózka z mechanizmem samoblokującym do transportu. Szczyty wyposażone w tworzywowe nakładki  </t>
  </si>
  <si>
    <t>Listwy lub/i krążki odboje w narożnikach wózka</t>
  </si>
  <si>
    <t>Tworzywowa obudowa podwozia z wyprofilowanym pojemnikiem np. na butle z tlenem czy też osobiste rzeczy pacjenta</t>
  </si>
  <si>
    <t>Wózek wyposażony w teleskopowy składany na ramę leża wieszak do kroplówki</t>
  </si>
  <si>
    <t>Wózek wyposażony składaną półkę na aparaturę medyczną. Montaż półki możliwy zarówno od strony głowy jaki i nóg pacjenta</t>
  </si>
  <si>
    <t>Wózek wyposażony w listwę montażową od strony głowy pacjenta</t>
  </si>
  <si>
    <t>Wymiary zewnętrzne  2050 x 755 mm  (+/- 20 mm)</t>
  </si>
  <si>
    <t>Krążki odbojowe – 0 pkt.;              Listwy i krążki odbojowe – 5 pkt.</t>
  </si>
  <si>
    <t>Pólka z możliwością montażu z jednej strony – 0pkt.;
Pólka z możliwością montażu z dwóch stron – 5pkt.</t>
  </si>
  <si>
    <t>Bezpieczne obciążenie w każdej pozycji min. 220 kg</t>
  </si>
  <si>
    <t>10˚ – 0 pkt.;
 &gt;10˚ - 5 pkt.</t>
  </si>
  <si>
    <t>200 kg – 0 pkt.;
&gt; 200 kg - 5 pkt.</t>
  </si>
  <si>
    <t>220 kg – 0 pkt.;
&gt; 220 kg - 5 pkt.</t>
  </si>
  <si>
    <t>zakres 70-100 cm - 0 pkt.;
zakres &gt;70-100 cm - 3 pkt.</t>
  </si>
  <si>
    <t>Maksymalna dopuszczalna waga pacjenta min. 200 kg</t>
  </si>
  <si>
    <t>Zasilanie wózka elektryczne 230  V z systemem baterii</t>
  </si>
  <si>
    <t>4 koła o średnicy min. 150 mm</t>
  </si>
  <si>
    <t>Układ zasilania elektrycznego wyposażony w baterie umożliwiające min. 2 godziny ciągłej pracy</t>
  </si>
  <si>
    <t>2 godziny - 0 pkt.;
&gt;2 godziny - 2 pkt.</t>
  </si>
  <si>
    <t>Cyfrowy przewoźny aparat RTG, z własnym napędem</t>
  </si>
  <si>
    <t xml:space="preserve">Kieszeń na detektor DR o wymiarach 35 x 43 cm </t>
  </si>
  <si>
    <t>Możliwość regulacji kV co 1 kV lub zgodnie z ustawieniami programów anatomicznych</t>
  </si>
  <si>
    <t>16 kW - 0 pkt, 
największa wartość -10 pkt. Pozostałe proporcjonalnie</t>
  </si>
  <si>
    <t>Obrót lampy rtg wokół osi ramienia wysięgnika min. ±165°</t>
  </si>
  <si>
    <t>Tak - 10 pkt.; 
Nie - 0 pkt.</t>
  </si>
  <si>
    <t>Funkcja śledzenia przez mikroskop nawigowanego narzędzia chirurgicznego, poprzez automatyczne wyostrzanie na końcówkę narzędzi. Podążanie głowicy mikroskopu w osiach XYZ za zmianą położenia narzędzia.</t>
  </si>
  <si>
    <t xml:space="preserve">Dwukierunkowy interfejs nawigacyjny pozwalający na wymianę danych pomiędzy mikroskopem i posiadaną przez zamawiającego nawigacją: Medtronic S7 Stealth Station. </t>
  </si>
  <si>
    <t>40% - 0 pkt.;
 &gt;40% - 10 pkt.</t>
  </si>
  <si>
    <t>18"-20" - 0 pkt.; 
&gt; 20" 10pkt</t>
  </si>
  <si>
    <t>1:6 - 0 pkt.;
&gt; 1:6 - 10 pkt.</t>
  </si>
  <si>
    <t>12 mm - 0 pkt.;
&gt;12 mm - 10 pkt.</t>
  </si>
  <si>
    <t>Oświetlenie  LED o temperaturze barwowej 5500 K, moc oświetlacza min. 50 W, system włączanych filtrów imitujących światło  halogenowe</t>
  </si>
  <si>
    <t xml:space="preserve">Zmotoryzowany dwuczęściowy (sterowany z pedału nożnego mikroskopu) oftalmoskop bezpośredni do wizualizacji dna oka w witrektomii z trzema kompletami dwóch soczewek o polu widzenia 60D oraz 128D w oprawce umożliwiającej ich szybką zamianę w czasie zbiegu, sterowany z pedału nożnego mikroskopu </t>
  </si>
  <si>
    <r>
      <t>Nasadka okularowa operatora uchylna w zakresie min. 60</t>
    </r>
    <r>
      <rPr>
        <vertAlign val="superscript"/>
        <sz val="8"/>
        <color theme="1"/>
        <rFont val="Verdana"/>
        <family val="2"/>
        <charset val="238"/>
      </rPr>
      <t>0</t>
    </r>
    <r>
      <rPr>
        <sz val="8"/>
        <color theme="1"/>
        <rFont val="Verdana"/>
        <family val="2"/>
        <charset val="238"/>
      </rPr>
      <t xml:space="preserve"> wraz z okularami o powiększeniu 12,5 x oraz korekcją w zakresie  min. +5/-5 D wraz ze zintegrowanym elektrycznym inwerterem obrazu</t>
    </r>
  </si>
  <si>
    <t>Kolorowa kamera video 3 CCD w rozdzielczości HD. Sterownik oraz sensor kamery zabudowany bezpośrednio mikroskopie nie wymagających stosowania dzielnika światła. Wszystkie kable zintegrowane w ramionach statywu</t>
  </si>
  <si>
    <t>Medyczny dotykowy monitor LCD o przekątnej min. 21”, mocowany na ramieniu wychylnym do statywu</t>
  </si>
  <si>
    <r>
      <t>Zintegrowany system wprowadzania obrazów i danych  (Head up Display) w okulary tj.  powiększenie, natężenie światła, włączenie/wylączenie nagrywania filmów, stopień naładowania baterii pedału nożnego</t>
    </r>
    <r>
      <rPr>
        <strike/>
        <sz val="8"/>
        <color theme="1"/>
        <rFont val="Verdana"/>
        <family val="2"/>
        <charset val="238"/>
      </rPr>
      <t xml:space="preserve"> </t>
    </r>
  </si>
  <si>
    <t>Gumowe nakładki na pokrętła sterujące pozwalające na ich sterylizację w autoklawie w ilości min. 8 kompletów</t>
  </si>
  <si>
    <r>
      <t>System wspomagania wszczepów soczewek torycznych IOL, pozwalający na wyświetlenie osi referencyjnej wszczepu soczewki IOL oraz osi 0</t>
    </r>
    <r>
      <rPr>
        <vertAlign val="superscript"/>
        <sz val="8"/>
        <color theme="1"/>
        <rFont val="Verdana"/>
        <family val="2"/>
        <charset val="238"/>
      </rPr>
      <t>0</t>
    </r>
    <r>
      <rPr>
        <sz val="8"/>
        <color theme="1"/>
        <rFont val="Verdana"/>
        <family val="2"/>
        <charset val="238"/>
      </rPr>
      <t xml:space="preserve"> na ekranie monitora oraz w okularach mikroskopu, bez potrzeby wyznaczania markerów osi 0</t>
    </r>
    <r>
      <rPr>
        <vertAlign val="superscript"/>
        <sz val="8"/>
        <color theme="1"/>
        <rFont val="Verdana"/>
        <family val="2"/>
        <charset val="238"/>
      </rPr>
      <t>0</t>
    </r>
    <r>
      <rPr>
        <sz val="8"/>
        <color theme="1"/>
        <rFont val="Verdana"/>
        <family val="2"/>
        <charset val="238"/>
      </rPr>
      <t xml:space="preserve">. Urządzenie wyposażone w aktywny system śledzenia ruchów oka pacjenta – Eye tracker. Moduł planowania i wyświetlania (monitor i okulary) cieć relaksacyjnych (LRI), moduł planowania kształtu i rozmiaru kapsuloreksji i wyświetlania (monitor i okulary) </t>
    </r>
  </si>
  <si>
    <t>Całkowita ilość gniazd USB:
=3 gniazda - 0 pkt.
&gt;3 gniazda - 5 pkt.</t>
  </si>
  <si>
    <t>200.000 Lux - 0 pkt.;
&gt;200.000 Lux - 2 pkt.</t>
  </si>
  <si>
    <t>6,5 godz. - 0 pkt.;
&gt;6,5 godz. - 1 pkt.</t>
  </si>
  <si>
    <t>Długość przewodu grzewczego min. 1,5 metra</t>
  </si>
  <si>
    <t>1,5 m - 0 pkt.;
&gt; 1,5 m - 1 pkt.</t>
  </si>
  <si>
    <t>Min. 4 zakresy temperatur :
temp. otoczenia, 30-34°C, 36-40°C, 42-46°C
albo min. 6 zakresów temperatur: 46°C (po 10 min. automatycznie przełączany na zakres 43°C- tzw. funkcja „boost”), 43°C, 40°C, 37°C, 34°C, otoczenia</t>
  </si>
  <si>
    <t>Minimalny wymagany przepływ /wydajność urządzenia/ min. 1000 l na min. – szybkie ogrzewanie pacjenta</t>
  </si>
  <si>
    <t>1000 l/ min. - 0 pkt.;
&gt;1000 l/ min. - 2 pkt.</t>
  </si>
  <si>
    <t>TAK/NIE,
podać</t>
  </si>
  <si>
    <t>Powłoka antybakteryjna (górna pokrywa i przednia obudowa) – 5 pkt.,          
Powłoka antybakteryjna (górna pokrywa) – 2 pkt.,    
Brak powłoki antybakteryjnej – 0 pkt.</t>
  </si>
  <si>
    <t>Powiększalnik min. 1,6x.</t>
  </si>
  <si>
    <t>TAK - 10 pkt.; 
NIE - 0 pkt.</t>
  </si>
  <si>
    <t>Automatyczne dopasowanie mocy wyjściowej aparatu dla cięcia (kontrola łuku w zależności od parametrów osprzętu, struktury i właściwości tkanki), kontrolowanego procesorem minimum 32-bitowym</t>
  </si>
  <si>
    <t>Odporność aparatu na impuls defibrylacji</t>
  </si>
  <si>
    <t xml:space="preserve">Interaktywny ekran dotykowy  - płaski, odporny na uderzenia i zarysowania, łatwy do utrzymania w czystości. </t>
  </si>
  <si>
    <t>Ekraz z bezodpryskowego szkła bezpiecznego</t>
  </si>
  <si>
    <t>TAK - 3 pkt.;
NIE - 0 pkt.;</t>
  </si>
  <si>
    <t>Blokada ekranu przed przypadkowym uruchomieniem</t>
  </si>
  <si>
    <t>System podświetlanych gniazd:
- podświetlenie wolnych gniazd
- brak podświetlenia gniazd z podłączonym instrumentem,
- podświetlenie danego gniazda miga w czasie zmiany ustawień</t>
  </si>
  <si>
    <t>Aparat wyposażony w gniazda przyłączeniowe:
- 2 gniazda monopolarne z możliwością podłączenia kabli w standardzie 3-pin oraz 1-pin 4mm, 5mm, 8mm bez dodatkowych adapterów,
- 3 gniazda bipolarne z możliwością podłączenia kabli w standardzie 3-pin, 2-pin, 1-pin bez dodatkowych adapterów
- gniazdo elektrody neutralnej</t>
  </si>
  <si>
    <t>Możliwość wyświetlania nastaw wyłącznie w używanych gniazdach i ukrycia nastaw w gniazdach aktualnie nie używanych</t>
  </si>
  <si>
    <t>Płytkie, intuicyjne menu, ograniczone do maksymalnie trzech poziomów.</t>
  </si>
  <si>
    <t>Interfejs użytkownika oparty na oknach z ikonami odzwierciedlającymi używany tryb i nastawy. Zmiana grafiki na ikonach następuje wraz ze zmianą mocy i efektów</t>
  </si>
  <si>
    <t>Rozbudowany system pomocy dla użytkownika:
- komunikaty, ostrzeżenia, informacje w języku polskim,
- możliwość wyświetlenia wyjaśnień/instrukcji dla każdego poziomu menu, trybu pracy, opcji,
- sugestie dotyczące naprawienia błędu,
- możliwość wyświetlenia filmu instruktażowego na ekranie aparatu,
- instrukcja obsługi w języku polskim dostępna w menu generatora.</t>
  </si>
  <si>
    <t>Możliwość wyświetlenia filmu instruktażowego w języku polskim na ekranie aparatu,</t>
  </si>
  <si>
    <t>Czytelny i prosty system monitorujący poprawność aplikacji i stan połączenia elektrody biernej, wyświetlanie informacji o elektrodzie:
- dzielona
- niedzielona
- dzielona pediatryczna
- brak elektrody
- wskaźnik poprawności przylegania elektrody</t>
  </si>
  <si>
    <t>Automatyczne ograniczenie mocy do 50W we wszystkich programach w przypadku podłączenia elektrody neutralnej pediatrycznej</t>
  </si>
  <si>
    <t>Swobodne przypisywanie przełączników nożnych do dowolnych gniazd mono- i bipolarnych z panelu czołowego.</t>
  </si>
  <si>
    <t>Gniazda przyłączeniowe na panelu tylnym:
- zasilania sieciowego
- min. dwa dla przełączników nożnych
- wyrównania potencjałów
- port USB
- gniazda przystawki argonowej</t>
  </si>
  <si>
    <t>Liczba miejsc w pamięci aparatu dla minimum 300 programów z możliwością ich swobodnego opisu w języku polskim</t>
  </si>
  <si>
    <t>Możliwość zapisania min. 6 dowolnych kompletów nastaw na pamięci zewnętrznej</t>
  </si>
  <si>
    <t>Regulacja mocy cięcia w programach standartowych do min. 400W ± 5%</t>
  </si>
  <si>
    <t>Minimum 9 stopni hemostazy dla cięcia monopolarnego</t>
  </si>
  <si>
    <t>Automatyczne ustawianie parametrów i mocy cięcia monopolarnego wraz z wyborem trybów cięcia:  
- Cięcie standartowe
- Cięcie suche
- Cięcie mikro
- Cięcie pętlą i nożem - GastroCut
- Cięcie pętlą ginekologiczną do laparoskopowej resekcji macicy
- Cięcie laparoskopowe
- Resekcja monopolarna</t>
  </si>
  <si>
    <t>Regulacja mocy koagulacji monopolarnej do min. 250W±5%</t>
  </si>
  <si>
    <t>Tryby koagulacji monopolarnej:
- miękka, 
- 3 forsowne (nietnąca, mieszana tnąca),
- spray, 
- kardio (thorax, mammaria) 
- gastro, 
- laparoskopia</t>
  </si>
  <si>
    <t>Możliwość koagulacji monopolarnej za pomocą dwóch instrumentów jednocześnie</t>
  </si>
  <si>
    <t>Możliwość regulacji efektu w koagulacji monopolarnej</t>
  </si>
  <si>
    <t xml:space="preserve">Regulacja mocy cięcia bipolarnego do min. 200W </t>
  </si>
  <si>
    <t xml:space="preserve">Regulacja mocy koagulacji bipolarnej do min. 120W   </t>
  </si>
  <si>
    <t>Minimum 5 trybów koagulacji bipolarnej (w tym standard, mikro, forsowna)</t>
  </si>
  <si>
    <t>Precyzyjne dawkowanie mocy w koagulacji bipolarnej mikro co 0,1W</t>
  </si>
  <si>
    <t>Możliwość jednoczesnej koagulacji bipolarnej za pomocą dwóch instrumentów sterowanych z włączników nożnych, z odrębną regulacją mocy dla każdego instrumentu</t>
  </si>
  <si>
    <t>Aktywacja koagulacji bipolarnej z funkcją AUTOSTART regulowaną z dokładnością co 0,05 sekundy w zakresie od 0,5s do 2,5s</t>
  </si>
  <si>
    <t xml:space="preserve">Aparat wyposażony w system zamykania naczyń o średnicy do 7mm, </t>
  </si>
  <si>
    <t xml:space="preserve">Badanie potwierdzające skuteczność systemu zamykania naczyń </t>
  </si>
  <si>
    <t>Cykl zamykania dużych naczyń w pełni automatyczny, bez konieczności wyboru ustawień mocy i efektów, dostosowany do używanego narzędzia</t>
  </si>
  <si>
    <t xml:space="preserve">Aktywacja narzędzi do ligacji przez wyłącznik nożny lub w rękojeści </t>
  </si>
  <si>
    <t>Możliwość podłączenia narzędzi do ligacji do dowolnego gniazda bipolarnego</t>
  </si>
  <si>
    <t>Automatyczna sygnalizacja dźwiękowa zakończonej procedury zamykania naczyń</t>
  </si>
  <si>
    <t xml:space="preserve">Program do resekcji bipolarnej z automatycznie dobieranymi parametrami mocy i możliwością wyboru efektu </t>
  </si>
  <si>
    <t>Automatyczne rozpoznawanie przez system podłączenia narzędzi standardowych (jak uchwyt monopolarny wielorazowy, kabel wielorazowy do pęsety bipolarnej, pęseta) i ustawienie optymalnych parametrów dla nich</t>
  </si>
  <si>
    <t>Automatyczne rozpoznawanie instrumentów specjalnych (do zamykania naczyń, resekcji) i ustawienie optymalnych parametrów dla nich</t>
  </si>
  <si>
    <t>Możliwość aktualizacji oprogramowania przez gniazdo USB lub gniazdo internetowe</t>
  </si>
  <si>
    <t>Odrębna zmiana poziomu głośności dla aktywacji, przycisków i dźwięków alarmowych</t>
  </si>
  <si>
    <t>Możliwość zmiany jasności ekranu w zależności od oświetlenia sali operacyjnej</t>
  </si>
  <si>
    <t>Możliwość integracji dodatkowych urządzeń chirurgicznych, np. odsysacz dymu, przystawka argonowa, sala operacyjna</t>
  </si>
  <si>
    <t>Akcesoria do Diatermii Chirurgicznych - do wszystkich łącznie</t>
  </si>
  <si>
    <t>Podwójny włącznik nożny do cięcia i koagulacji z dodatkowym przyciskiem umożliwiającym zmianę gniazda/trybu, z kablem dł. 4m, włącznik wodoodporny, zabezpieczony przed wybuchem - 6 sztuk.</t>
  </si>
  <si>
    <t>Kabel do elektrod neutralnych, długość 4,5m, od strony elektrody zakończony klipsem 2,5cm, od strony aparatu wtyczka płaska z bolcem (REM); przeznaczenie do min. 300 cykli sterylizacji - 12 sztuk</t>
  </si>
  <si>
    <t>Urządzenie weryfikujące ilość cykli sterylizacji instrumentów wielorazowych- 1 sztuka</t>
  </si>
  <si>
    <t>TAK - 10 pkt.;
NIE - 0 pkt.;</t>
  </si>
  <si>
    <t>Aparat wyposażony w ekran dotykowy</t>
  </si>
  <si>
    <t>Aparat połączony z generatorem za pomocą dwóch wiązek światłowodowych</t>
  </si>
  <si>
    <t>Wszystkie parametry regulowane z ekranu generatora</t>
  </si>
  <si>
    <t>Automatyczne dobieranie parametrów mocy i przepływu w zależności od wybranego programu argonowego</t>
  </si>
  <si>
    <t>Przycisk służący do wypełnienia instrumentów gazem</t>
  </si>
  <si>
    <t>Możliwość podłączenia dwóch butli z argonem</t>
  </si>
  <si>
    <t>Wskaźniki napełnienia butli na ekranie generatora</t>
  </si>
  <si>
    <t>Automatyczne przełączanie z butli pustej na pełną</t>
  </si>
  <si>
    <t>Wyświetlanie wartości przepływu dla cięcia i koagulacji na ekranie generatora</t>
  </si>
  <si>
    <t>Regulacja przepływu w zakresie 0,1-10,0 l/min z krogiem co 0,1 l/min.</t>
  </si>
  <si>
    <t>Możliwość skutecznego zapłonu argonu przy mocy poniżej 5W</t>
  </si>
  <si>
    <t>System ciągłego monitorowania przepływu argonu</t>
  </si>
  <si>
    <t>Ciągły autotest systemu, monitorowanie ciśnienia gazu na końcówce elektrody</t>
  </si>
  <si>
    <t>Wykrywanie niedrożności sondy</t>
  </si>
  <si>
    <t>Wyświetlanie błędów, ostrzeżeń i komunikatów na ekranie generatora</t>
  </si>
  <si>
    <t>Akcesoria do przystawek Argonowych - łącznie do 2 szt.</t>
  </si>
  <si>
    <t>Butla z argonem pełna  5 l zawór DIN 477 - 2szt.</t>
  </si>
  <si>
    <t>Reduktor ciśnienia z elektronicznym pomiarem ciśnia - 2szt.</t>
  </si>
  <si>
    <t xml:space="preserve">Uchwyt argonowy wielorazowy kabel min. 3,5 m, złącze płaskie 2 szt. </t>
  </si>
  <si>
    <t>Sztywna elektroda do koagulacji 150 mm ,złącze 4 mm - 2szt.</t>
  </si>
  <si>
    <t>Sztywna elektroda argonowa z przestawnym nożem do cięcia i koagulacji z trzonkiem Ø4mm, długość 100mm, Ø5mm, długość noża 14mm, końcówka elektrody wykonana z ceramiki; przeznaczenie do min. 75 cykli sterylizacji  -2 szt.</t>
  </si>
  <si>
    <t>Elektroda argonowa do koagulacji z giętką końcówką prostującą się w procesie sterylizacji z trzonkiem Ø4mm, długość 170mm, Ø5mm, końcówka elektrody wykonana z ceramiki; przeznaczenie do min. 25 cykli sterylizacji - 2szt.</t>
  </si>
  <si>
    <t>System mocowania butli argonowej na kolumnie sufitowej firmy Drager typ Mavita -2 sztuki</t>
  </si>
  <si>
    <t>Wydajność&lt; 700 l/min</t>
  </si>
  <si>
    <t>3 poziomy mocy</t>
  </si>
  <si>
    <t>wyświetlacz filtra głównego</t>
  </si>
  <si>
    <t>ostrzeżenia filtra</t>
  </si>
  <si>
    <t xml:space="preserve">wykrywanie ssania, </t>
  </si>
  <si>
    <t xml:space="preserve">Wejście na Filtr ULPA wkładany z przodu </t>
  </si>
  <si>
    <t>Waga max. 6 kg z filtrem.</t>
  </si>
  <si>
    <t>3 średnice weścia akcesoriów 22mm ; 9,5 mm, 6,4 mm</t>
  </si>
  <si>
    <t xml:space="preserve">Czujnik aktywacji diatermii. </t>
  </si>
  <si>
    <t>Włącznik nożny pneumatyczny</t>
  </si>
  <si>
    <t>Akcesoria specjalistyczne Ortopedia</t>
  </si>
  <si>
    <t>Pojedyczy włącznik nożny koagulacji z dodatkowym przyciskiem umożliwiającym zmianę gniazda/trybu, z kablem dł. 4m, włącznik wodoodporny, zabezpieczony przed wybuchem - 2 sztuk.</t>
  </si>
  <si>
    <t>Kabel bipolarny do pęset, długość 4,5m, wtyczka od strony instrumentu - dwa bolce płaskie, od strony aparatu 3-bolcowa 28,58mm; przeznaczenie do min. 300 cykli sterylizacji , system rozpoznawania kabla przez diatermię - 10 sztuk</t>
  </si>
  <si>
    <t>Pęseta bipolarna wielorazowa specjalistyczna  z powłoką nie klejącą się -10 sztuk, do wyboru przez Zamawiającego przed dostawą z min. 50 rodzajów pęset oferowanych przez Wykonawcę (podać dostępne długości, kształty i typy końcówek)</t>
  </si>
  <si>
    <t>Pojedyczy włącznik nożny koagulacji z dodatkowym przyciskiem umożliwiającym zmianę gniazda/trybu, z kablem dł. 4m, włącznik wodoodporny, zabezpieczony przed wybuchem - 1 sztuk.</t>
  </si>
  <si>
    <t>Kabel bipolarny do pęset, długość 4,5m, wtyczka od strony instrumentu - dwa bolce płaskie, od strony aparatu 3-bolcowa 28,58mm; przeznaczenie do min. 300 cykli sterylizacji , system rozpoznawania kabla przez diatermię - 20 sztuk</t>
  </si>
  <si>
    <t>Akcesoria specjalistyczne Chirurgia</t>
  </si>
  <si>
    <t>Pęseta bipolarna wielorazowa specjalistyczna z powłoką nie klejącą się - 10 sztuk, do wyboru przez Zamawiającego przed dostawą z min. 50 rodzajów pęset oferowanych przez Wykonawcę (podać dostępne długości, kształty i typy końcówek)</t>
  </si>
  <si>
    <t>&gt;56dBA  - 0 pkt.;
&lt;56 dBa -3 pkt.</t>
  </si>
  <si>
    <t>Głośność urządzenia</t>
  </si>
  <si>
    <t>Akcesoria do ewakuatora dymu</t>
  </si>
  <si>
    <t>Akcesoria specjalistyczne Laryngologia</t>
  </si>
  <si>
    <t>Akcesoria spejalistyczne Neurochirurgia</t>
  </si>
  <si>
    <t>Pneumatyczny napęd noża do witrektomii realizowany dwoma liniami pneumatycznymi - jedna zamykająca, druga otwierająca port aspiracyjny.</t>
  </si>
  <si>
    <t>Zakres prędkości pracy noża 100-10000 cięć/minutę</t>
  </si>
  <si>
    <t>Możliwość regulacji cyklu pracy noża tj. czasu otwarcia i zamknięcia portu aspiracyjnego niezależnie od ilości cięć w zakresie min. 100-10000 cięć na minutę.</t>
  </si>
  <si>
    <t>Zakres wytwarzanego podciśnienia 0-650 mmHg</t>
  </si>
  <si>
    <t>Możliwość pracy z nożem 20, 23, 25 i 27 Ga</t>
  </si>
  <si>
    <t xml:space="preserve">System utrzymujący stabilne ciśnienie w gałce ocznej, umożliwiający automatyczne wyrównywanie zmian ciśnienia wewnątrzgałkowego, oparty na kontroli przepływu płynu podawanego i płynu aspirowanego, automatycznie kompensujący spadek ciśnienia napływu wynikającego z oporów przepływu w drenie oraz kaniuli infuzyjnej.  </t>
  </si>
  <si>
    <t>Witektomia</t>
  </si>
  <si>
    <t>Rodzaj pompy roboczej – Venturi lub rownoważna</t>
  </si>
  <si>
    <t>Oświetlacz</t>
  </si>
  <si>
    <t>Ksenonowe źródło światła - 2 porty</t>
  </si>
  <si>
    <t>Automatyczne rozpoznawanie rodzaju podłączonego światłowodu</t>
  </si>
  <si>
    <t>Fakoemulsyfikacja</t>
  </si>
  <si>
    <t>Głowica do fakoemulsyfikacji generująca ultradźwiękowy ruch końcówki w płaszczyźnie wzdłużnej i poprzecznej do osi głowicy z możliwością niezależnego ustawienia pracy w poszczególnych płaszczyznach – np. możliwość całkowitego wyłączenia ruchu wzdłużnego z zachowaniem ruchu poprzecznego do osi głowicy.</t>
  </si>
  <si>
    <t>Końcówki (tipy) o średnicy poniżej 0,9 mm</t>
  </si>
  <si>
    <t>Możliwość regulacji przepływu</t>
  </si>
  <si>
    <t>Inne</t>
  </si>
  <si>
    <t>Możliwość jednoczesnego podawania oleju silikonowego i aktywnego odsysania płynu</t>
  </si>
  <si>
    <t>Możliwość   szybkiego   podniesienia   ciśnienia   infuzji w celu wykonania tamponady krwawienia w czasie witrektomii (aktywacja z przełącznika nożnego)</t>
  </si>
  <si>
    <t>Funkcja refluksu liniowego – wielkość refluksu regulowana liniowo przez operatora poprzez przełącznik nożny.</t>
  </si>
  <si>
    <t>Możliwość   zapamiętania  informacji  o  poszczególnych   zabiegach   (np.  czas i średnia moc ultradźwięków, czas witrektomii)</t>
  </si>
  <si>
    <t>Sterowanie   parametrami   poprzez   kolorowy   ekran dotykowy o przekątnej min. 14 cali</t>
  </si>
  <si>
    <t>Wbudowany   moduł   pozwalający   na   wyświetlanie aktualnych  parametrów  pracy aparatu  na  ekranie zewnętrznego monitora podłączonego do kamery w mikroskopie operacyjnym</t>
  </si>
  <si>
    <t>Możliwość   indywidualnego   zaprogramowania   parametrów dla minimum 5 operatorów</t>
  </si>
  <si>
    <t>Sterowanie bezprzewodowe</t>
  </si>
  <si>
    <t>Sygnalizacja akustyczna parametrów pracy i stanów alarmowych, potwierdzenia głosowe w języku polskim</t>
  </si>
  <si>
    <t>Możliwość zastosowania zautomatyzowanego indżektora do implantacji soczewek wewnątrzgałkowych</t>
  </si>
  <si>
    <t>Zasilanie 220H-240 V /50-60 Hz</t>
  </si>
  <si>
    <t>Wszystkie elementy składowe jałowych zbiorczo pakowanych jednorazowych zestawów do operacji witrektomii i fakoemulsyfikacji znajdujące się w jednym sterylnym opakowaniu</t>
  </si>
  <si>
    <t>Możliwość zmiany butelek z płynem infuzyjnym bez konieczności przerywania pracy noża do witrektomii</t>
  </si>
  <si>
    <t>Automatyczny kranik trójdrożny umożliwiający przełączanie pomiędzy podażą płynu i powietrza w czasie zabiegu przez operatora z przełącznika nożnego</t>
  </si>
  <si>
    <t>Tak - 40 pkt.;  
Nie – 0 pkt.</t>
  </si>
  <si>
    <t>Tak - 30 pkt.;  
Nie – 0 pkt.</t>
  </si>
  <si>
    <r>
      <t xml:space="preserve">0 - 20 pkt.;
0 pkt. – wartość największa;
20 pkt. – wartość najmniejsza.
Pozostałe proporcjonalnie.
</t>
    </r>
    <r>
      <rPr>
        <b/>
        <sz val="8"/>
        <color indexed="8"/>
        <rFont val="Verdana"/>
        <family val="2"/>
        <charset val="238"/>
      </rPr>
      <t>Kryterium oceny ofert wg SIWZ, rozdział VIII, pkt 6</t>
    </r>
  </si>
  <si>
    <r>
      <t xml:space="preserve">0 - 15 pkt.;
0 pkt. – wartość największa;
15 pkt. – wartość najmniejsza.
Pozostałe proporcjonalnie.
</t>
    </r>
    <r>
      <rPr>
        <b/>
        <sz val="8"/>
        <color indexed="8"/>
        <rFont val="Verdana"/>
        <family val="2"/>
        <charset val="238"/>
      </rPr>
      <t>Kryterium oceny ofert wg SIWZ, rozdział VIII, pkt 6</t>
    </r>
  </si>
  <si>
    <r>
      <t xml:space="preserve">0 - 5 pkt.;
0 pkt. – wartość największa;
5 pkt. – wartość najmniejsza.
Pozostałe proporcjonalnie.
</t>
    </r>
    <r>
      <rPr>
        <b/>
        <sz val="8"/>
        <color indexed="8"/>
        <rFont val="Verdana"/>
        <family val="2"/>
        <charset val="238"/>
      </rPr>
      <t>Kryterium oceny ofert wg SIWZ, rozdział VIII, pkt 6</t>
    </r>
  </si>
  <si>
    <r>
      <t xml:space="preserve">0 - 3 pkt.;
0 pkt. – wartość największa;
3 pkt. – wartość najmniejsza.
Pozostałe proporcjonalnie.
</t>
    </r>
    <r>
      <rPr>
        <b/>
        <sz val="8"/>
        <color indexed="8"/>
        <rFont val="Verdana"/>
        <family val="2"/>
        <charset val="238"/>
      </rPr>
      <t>Kryterium oceny ofert wg SIWZ, rozdział VIII, pkt 6</t>
    </r>
  </si>
  <si>
    <t>Pakiet XXIII.</t>
  </si>
  <si>
    <t>Pakiet XXIV.</t>
  </si>
  <si>
    <t>Zestaw do automatycznego masażu klatki piersiowej</t>
  </si>
  <si>
    <t>PARAMETRY PRACY</t>
  </si>
  <si>
    <t>Cykl pracy: 50% kompresja / 50 % dekompresja</t>
  </si>
  <si>
    <t>Częstość kompresji zawarta w zakresie 100 – 120 uciśnięć na minutę osiągalna w przedziale temperatur (+ 15°C do + 35°) zgodnie z wytycznymi ERC</t>
  </si>
  <si>
    <t>Głębokość kompresji: w zakresie między 5 a 6 cm</t>
  </si>
  <si>
    <t>Zgodnie z wytycznymi ERC</t>
  </si>
  <si>
    <t>Aktywna dekompresja – wspomaganie odprężenia klatki piersiowej</t>
  </si>
  <si>
    <t>ZASILANIE I WARUNKI PRACY</t>
  </si>
  <si>
    <t>Działanie urządzenia w pełni elektryczne</t>
  </si>
  <si>
    <t xml:space="preserve">Możliwość wykonywania ciągłej, nieprzerwanej kompresji w trakcie transportu pacjenta przy zasilaniu z akumulatora wewnętrznego  min. 45 min.     </t>
  </si>
  <si>
    <t>Możliwość wykonania defibrylacji bez konieczności zdejmowania urządzenia z pacjenta</t>
  </si>
  <si>
    <t xml:space="preserve">Źródło zasilania: 
- akumulator wewnętrzny                         
- zasilanie urządzenia z 12 V DC (ze ściany karetki)
- zasilanie z gniazda sieci 230 V ~AC     </t>
  </si>
  <si>
    <t>45 min. - 0 pkt.;
&gt; 45 min. - 5 pkt.</t>
  </si>
  <si>
    <t xml:space="preserve">Wyposażenie aparatu:
- Torba lub plecak
- deska pod plecy, 
- deska transparentna w rtg 
- podkładka stabilizująca pod głowę
- pasy do mocowania rąk pacjenta do urządzenia
- elementy bezpośredniego kontaktu z pacjentem przy masażu (min. 16 szt.)
- akumulator 
- ładowarka do akumulatorów
</t>
  </si>
  <si>
    <t>Wymiary urządzenia</t>
  </si>
  <si>
    <t>Moduł radiowy Bluetooth</t>
  </si>
  <si>
    <t xml:space="preserve">Waga urządzenia z kompletnym wyposażeniem max. 11 kg   </t>
  </si>
  <si>
    <t>11 kg - 0 pkt.;
&lt;11 kg - 2 pkt.</t>
  </si>
  <si>
    <t>CHARAKTERYSTYKA PRODUKTU I WYPOSAŻENIE</t>
  </si>
  <si>
    <t>Pakiet XXV.</t>
  </si>
  <si>
    <t>Pakiet XXVI.</t>
  </si>
  <si>
    <t>Zestaw monitoringu</t>
  </si>
  <si>
    <t>Dotyczy urządzeń oferowanych przez Wykonawcę w pakiecie XXVI. Wykonawca zapewni na własny koszt integrację HL7 z systemem InfoMedica/AMMS. Zakres funkcjonalny Interfejsu dotyczy możliwości współdzielenia danych demograficznych pacjentów tzw. ADT, za pomocą standardu HL7. 
Obsługiwane komunikaty Interfejsu w procesie integracji:
• Powiadomienie o przyjęciu pacjenta ( ADT^A01 ).
powiadomienie do systemu zostanie wygenerowane w przypadku hospitalizacji pacjenta, udzielenia porady w lecznictwie otwartym, przeniesienia pomiędzy oddziałami lub przypisaniu pacjenta do odcinka oddziałowego, w systemie AMMS Wykonawcy.
• Dopisanie danych do skorowidza pacjentów ( ADT^A28 ).
komunikat pojawienia się nowego wpisu w skorowidzu pacjentów systemu AMMS.
• Skasowanie danych pacjenta ( ADT^A29 )
komunikat do systemu zostanie wygenerowany, jeśli zostanie usunięty rekord pacjenta w skorowidzu pacjentów systemu AMMS.
• Modyfikacja danych osobowych pacjenta ( ADT^A31 )
komunikat pojawienia się nowego wpisu w skorowidzu pacjentów systemu AMMS.
• Połączenie wpisów w jeden rekord pacjenta ( ADT^A30 )
system AMMS pozwala łączyć wpisy w skorowidzu pacjentów jeśli dotyczą tej samej osoby. Podczas takiej operacji zostanie wygenerowany komunikat informujący jakie dane zostały połączone.</t>
  </si>
  <si>
    <t>Monitor zbudowany w oparciu o moduły pomiarowe przenoszone między monitorami, odłączane i podłączane w sposób zapewniający automatyczną zmianę konfiguracji ekranu, uwzględniającą pojawienie się odpowiednich parametrów, bez zakłócania pracy monitora.</t>
  </si>
  <si>
    <t>Obsługa modułów pomiarowych (włączanie i wyłączanie pomiarów poszczególnych parametrów) w wygodnym interfejsie graficznym (z obrazkowym przedstawieniem każdego modułu, akcesorium pomiarowego z informację o jego umiejscowieniu w monitorze/ramie modułów)</t>
  </si>
  <si>
    <t>TAK – 2 pkt.;
NIE – 0 pkt.</t>
  </si>
  <si>
    <t>Oprogramowanie kardiomonitora pozwala na ustawienie (w zależności od aktualnych potrzeb) różnych konfiguracji ekranu, różniących się rozmieszczeniem i wielkością elementów.</t>
  </si>
  <si>
    <t>Oprogramowanie kardiomonitora wyposażone w kalkulatory medyczne: (m.in. obliczenia wentylacji, hemodynamiczne, utlenowania)</t>
  </si>
  <si>
    <t>Możliwość rozbudowy kardiomonitora o oprogramowanie analizujące 12 odprowadzeń EKG, pozwalające na automatyczną analizę z diagnostycznym podsumowaniem.</t>
  </si>
  <si>
    <t>Złącze USB pozwalające na podłączenie klawiatury, myszy, lub pamięci USB w celu przenoszenia danych.</t>
  </si>
  <si>
    <t>Trendy tabelaryczne i graficzne z ostatnich min. 24 godzin monitorowania</t>
  </si>
  <si>
    <t>24 h - 0 pkt.;
&gt; 24 h - 2 pkt.;</t>
  </si>
  <si>
    <t>Zasilanie awaryjne zapewniające monitorowanie min.: EKG, SpO2, Oddech, NIBP, IBP, Temp, przez min. 60 [min.] w przypadku zaniku zasilania w sieci elektrycznej, z automatycznym przełączeniem się na zasilanie awaryjne</t>
  </si>
  <si>
    <t>60 min. - 0 pkt.;
60 - 90 min. - 2 pkt.;
&gt; 90 min. - 3 pkt.;</t>
  </si>
  <si>
    <t>System cichego, konwekcyjnego chłodzenia bez użycia wewnętrznych wentylatorów.</t>
  </si>
  <si>
    <t>Alarmy 3-stopniowe (wizualne i akustyczne) wszystkich parametrów z klasyfikacją priorytetu alarmu, z możliwością zawieszenia czasowego.Rejestracja zdarzeń alarmowych.</t>
  </si>
  <si>
    <t xml:space="preserve">Wizualne wskaźniki alarmowe dla alarmów fizjologicznych oraz technicznych rozróżniane min. kolorystycznie </t>
  </si>
  <si>
    <t>TAK – 7 pkt.;
NIE – 0 pkt.</t>
  </si>
  <si>
    <t>TAK – 3 pkt.;
NIE – 0 pkt.</t>
  </si>
  <si>
    <t>TAK – 6 pkt.;
NIE – 0 pkt.</t>
  </si>
  <si>
    <t xml:space="preserve">Pomiar EKG </t>
  </si>
  <si>
    <t xml:space="preserve">Pomiar EKG. Monitorowania przy pomocy minimum 3 elektrod. Możliwość monitorowania 3, 7,12 odprowadzeń EKG - wyświetlanie do 12 odprowadzeń jednocześnie przy zastosowaniu odpowiedniego kabla pomiarowego </t>
  </si>
  <si>
    <t>Monitory zainstalowane na oddziale muszą posiadać możliwość wysyłania 12-odprowadzeniowego zapisu EKG (w formacie 10 sekund), w postaci nie przetworzonej tzw. „row data“ do systemu informacji kardiologicznej zainstalowanym na terenie szpitala (producent: GE Medical Systems)</t>
  </si>
  <si>
    <t>TAK - 65 pkt.;
NIE - 0 pkt.</t>
  </si>
  <si>
    <t>Detekcja sygnału stymulatora serca</t>
  </si>
  <si>
    <t>Monitorowanie częstości oddechu metodą impedancyjną (wartości cyfrowe i krzywa), z możliwością dokonania przez użytkownika ręcznej zmiany elektrod odniesienia jeżeli rozmieszczenie elektrod tego wymaga.</t>
  </si>
  <si>
    <t>Możliwość jednoczesnej prezentacji min. 7 odprowadzeń EKG przy zastosowaniu kabla 5-elektrodowego</t>
  </si>
  <si>
    <t>Możliwość regulacji czasu bezdechu</t>
  </si>
  <si>
    <t xml:space="preserve">Pomiar saturacji i tętna </t>
  </si>
  <si>
    <t>Algorytm pomiarowy odporny na niską perfuzję, wstrząsy i artefakty ruchowe.
Wyświetlane wartości cyfrowe saturacji i tętna oraz krzywa pletyzmograficzna.</t>
  </si>
  <si>
    <t>Pomiar indeksu perfuzji i wskazywanie tej wartości w min. dziesięcio- stopniowej skali</t>
  </si>
  <si>
    <t>TAK – 4 pkt.;
NIE – 0 pkt.</t>
  </si>
  <si>
    <t>Pomiar ciśnienia met. nieinwazyjną</t>
  </si>
  <si>
    <t xml:space="preserve">Pomiar temperatury </t>
  </si>
  <si>
    <t>Wyświetlanie temperatury T1, T2 i różnicy temperatur</t>
  </si>
  <si>
    <t xml:space="preserve">Pomiar ciśnienia met. inwazyjną </t>
  </si>
  <si>
    <t>Możliwość monitorowania IBP w min. 2 kanałach.</t>
  </si>
  <si>
    <t>Pomiar kapnografii dla wszystkich stanowisk</t>
  </si>
  <si>
    <t>Monitorowanie EtCO2, FiCO2, AwRR  w technologii strumienia bocznego</t>
  </si>
  <si>
    <t>Pomiar EtCO2 w zakresie min. 0-150mmHg</t>
  </si>
  <si>
    <t>Pomiar rzutu serca</t>
  </si>
  <si>
    <t>Możliwość rozbudowy o pomiar rzutu serca metodą termodylucji z użyciem cewnika Swan Ganz-a.</t>
  </si>
  <si>
    <r>
      <t xml:space="preserve">Pomiar rzutu serca </t>
    </r>
    <r>
      <rPr>
        <b/>
        <sz val="8"/>
        <color indexed="10"/>
        <rFont val="Verdana"/>
        <family val="2"/>
      </rPr>
      <t/>
    </r>
  </si>
  <si>
    <t>Pozostałe</t>
  </si>
  <si>
    <t>Pomiar transmisji nerwowo-mięśniowej (NMT) - dla 1 sztuki urządzenia</t>
  </si>
  <si>
    <t xml:space="preserve">Elementy wyposażenia każdego monitora </t>
  </si>
  <si>
    <t>Centrala monitorująca wyposażona w dotykowy ekran LCD o przekątnej min. 22”</t>
  </si>
  <si>
    <t>22" - 0 pkt.;
&gt;22" - 3 pkt.;</t>
  </si>
  <si>
    <t xml:space="preserve">Centrala ze zintegrowanymi elementami składowymi w jednej obudowie </t>
  </si>
  <si>
    <t>Obsługa centrali za pomocą klawiatury i myszy komputerowej</t>
  </si>
  <si>
    <t>Obsługa za pomocą ekranu dotykowego</t>
  </si>
  <si>
    <t>Wszystkie serwery dostarczane wraz z centralą należy zamontować w centralnej serwerowni - Zamawiający nie dopuszcza możliwości montażu komputerów/serwerów przy ladach pielęgniarskich</t>
  </si>
  <si>
    <t>Prezentacja graficzna</t>
  </si>
  <si>
    <t>Wyświetlanie szczegółowego podglądu wybranego monitora, z funkcją wyboru wyświetlanych na ekranie centrali krzywych dynamicznych spośród wszystkich monitorowanych przez monitor parametrów życiowych</t>
  </si>
  <si>
    <t>Alarmy</t>
  </si>
  <si>
    <t>Centrala wyposażona w min. 3-stopniowy system alarmów sygnalizowanych wizualnie i dźwiękowo z identyfikacją łóżka, na którym wystąpił alarm</t>
  </si>
  <si>
    <t>Współpraca z monitorami</t>
  </si>
  <si>
    <t>Centrala z funkcją zdalnej konfiguracji granic alarmowych w monitorze</t>
  </si>
  <si>
    <t>Centrala z funkcją zdalnej konfiguracji ustawień pomiaru NIBP – możliwość regulacji przynajmniej odstępu pomiędzy pomiarami ciśnienia w trybie automatycznym i uruchomienia pomiaru</t>
  </si>
  <si>
    <t>Wprowadzanie danych pacjenta oraz granic alarmowych ręcznie z poziomu centrali</t>
  </si>
  <si>
    <t>Pamięć centrali</t>
  </si>
  <si>
    <t>Centrala wyposażona w pamięć pełnych zapisów wybranych krzywych dynamicznych z ostatnich min. 72 godzin</t>
  </si>
  <si>
    <t>Centrala wyposażona w pamięć min. 120 zdarzeń alarmowych na każdego pacjenta</t>
  </si>
  <si>
    <t>Centrala wyposażona w funkcje obliczania dawek leków i tabelę rozcieńczeń</t>
  </si>
  <si>
    <t>Powierzchnia dyskowa pozwalająca na zarchiwizowanie danych minimum 10 000 pacjentów.</t>
  </si>
  <si>
    <t>Powierzchnia dyskowa pozwalająca na zarchiwizowanie danych minimum 30 000 pacjentów.</t>
  </si>
  <si>
    <t>Raporty</t>
  </si>
  <si>
    <t>Drukowanie raportów na drukarce laserowej formatu A4 i w postaci plików w formacie pdf:
- krzywych dynamicznych Full Disclosure
- zapamiętanych zdarzeń alarmowych (z odcinkami krzywych dynamicznych) 
- tabeli alarmów 
- trendów graficznych 
- trendów tabelarycznych 
- przeglądu NIBP 
- obliczeń dawkowania leków i tabeli rozcieńczeń
- informacji o pacjencie</t>
  </si>
  <si>
    <t>Statystyki monitorowania obejmują min. prezentację wystąpienia poszczególnych arytmii (ilość), przekroczenia progów alarmowych (ilość wystąpień poniżej dolnego i powyżej górnego zaprogramowanego progu), wartość minimalną i maksymalną każdego parametru (z czasem zaistnienia) oraz średnią z całego okresu monitorowania pacjenta.</t>
  </si>
  <si>
    <t>W wyposażeniu laserowa drukarka sieciowa w formacie A4</t>
  </si>
  <si>
    <t>Powyższa współpraca możliwa ze wszystkimi oferowanymi monitorami</t>
  </si>
  <si>
    <t>Kardiomonitor</t>
  </si>
  <si>
    <t>W obudowie monitora min. 2 miejsca na moduły dodatkowe (CO2, rzut serca lub NMT, BIS) z możliwością podłączenia dodatkowej ramy mieszczącej dodatkowe moduły pomiarowe</t>
  </si>
  <si>
    <t>Monitor wyposażony w ekran kolorowy z możliwością konfiguracji ekranu oraz prezentacji przynajmniej ośmiu krzywych. Przekątna ekranu min. 15” (rozdzielczość min. 1024 x 768) ze sterowaniem dotykowym, zapewniający prezentację monitorowanych parametrów życiowych pacjenta, interaktywne sterowanie pomiarami (takie jak ustawianie granic alarmowych, uruchamianie pomiarów, wybór sposobu wyświetlania) wyposażony w dodatkowe przyciski funkcyjne pozwalające na m.in. wyciszenie alarmu, uruchomienie pomiaru NIBP, zamrożenie krzywych na ekranie lub wyciszenie alarmu, zmianę ustawień alarmów, zmianę ustawień monitora, uruchomienia listy dostępnych procedur, prezentacje trendów, wydruk, zapisanie wycinku, start pilnego pomiaru NIBP, rozpoczęcie automatycznych pomiarów NIBP, zerowanie ciśnień</t>
  </si>
  <si>
    <t>Możliwość zaprogramowania minimum następujących konfiguracji: ekran dużych liczb (podzielony na cztery elementy), ekran podstawowych parametrów życiowych, ekran trendów obok krzywych oraz ekran 12 odprowadzeń EKG lub możliwość zaprogramowania minimum następujących konfiguracji ekranów: 8 konfiguracji ekranów podstawowych ; ekranu  EKG z 12 odprowadzeń ; ekran parametrów mierzonych z oknem minitredów lub oknem do analizy odcinka ST lub  oknem spirometrii lub oknem EEG</t>
  </si>
  <si>
    <t>Urządzenie musi posiadać możliwość uruchomienia trybu nocnego (wygaszony ekran, podświetlenia klawiszy, obniżona głośność alarmu, brak sygnału pulsu) lub kardiomonitor wyposażony w czujnik jasności w pomieszczeniu oraz funkcję automatycznego dostosowania intensywności podświetlenia ekranu</t>
  </si>
  <si>
    <t>Monitor dostosowany do pracy w systemie centralnego monitorowania, wyposażony w kartę sieciową oraz moduł WiFi lub sieć LAN (z możliwością rozbudowy o moduł wifi w przyszłości) - do połączenia ze stacją centralnego monitorowania.</t>
  </si>
  <si>
    <t>Możliwość zastosowania opcjonalnego modułu CO2 realizującego pomiar w transporcie, który zapewnia ciągłość pomiarów (nieprzerwaną pracę) podczas pracy na stanowisku monitorowania, w transporcie i w momencie odłączania/podłączania modułu transportowego lub Możliwość zastosowania opcjonalnego modułu CO2 realizującego pomiar w transporcie, moduł CO2 kompatybilny z wszystkimi oferowany monitorami</t>
  </si>
  <si>
    <t>Masa modułu transportowego poniżej 1,5 kg (z akumulatorem), zasilanie bateryjne na minimum 4 godziny pracy lub masa monitora transportowego wyposażonego w ekran min. 12 cali nie przekraczający 5 kg oraz akumulator pozwalający na pracę do 3,5 godziny, gniazdo na podłączenia jednego modułu (CO2, Picco)</t>
  </si>
  <si>
    <t>Moduł transportowy wyposażony w ekran dotykowy o przekątnej min. 3,5” (z dedykowanymi przyciskami do m.in. wyciszenia alarmu oraz startu pomiaru NIBP, umieszonymi poza ekranem) lub monitor transportowy wyposażony w ekran min. 12 cali, gniazdo na podłączenia jednego modułu (CO2, Picco)</t>
  </si>
  <si>
    <t>Moduł transportowy wyposażony w uchwyt do przenoszenia (bez konieczności odłączania go w przypadku podłączania modułu do ekranu głównego kardiomonitora) lub monitor wyposażony w rączkę do transportu , wieszak na barierkę łóżka oraz uchwyt do zamocowania monitora na łóżku/wózku transportowym</t>
  </si>
  <si>
    <t>Moduł transportowy z własnym ekranem, przystosowany do transportu wewnątrzszpitalnego oraz poza-szpitalnego, odporny na zachlapania (min. IPX3), pozwalający na komunikację bezprzewodową ze stacją centralną lub system zbudowany w oparciu o dwa monitory transportowe oraz moduły kompatybilne z monitorem na każdym stanowisku</t>
  </si>
  <si>
    <t xml:space="preserve">Moduł transportowy wyposażony w złącze USB pozwalający na podłączenie klawiatury, myszy lub pamięci USB w celu przeniesienia danych monitorowania pacjenta do komputera PC lub monitor transportowy wyposażony w złącze USB pozwalający na podłączenie klawiatury, myszy lub pamięci USB w celu przeniesienia danych </t>
  </si>
  <si>
    <t>Możliwość podglądu wskazań mierzonych parametrów na monitorze transportowym również po podłączeniu do monitora głównego lub możliwość przełożenia modułu pacjenta do monitora stacjonarnego po dotarciu do celu, jak i dalszej pracy przy zastosowaniu monitora transportowego</t>
  </si>
  <si>
    <t>Moduł transportowy z wbudowanym modułem WiFi do ewentualnego późniejszego podłączenia go z centralą pielęgniarską, podczas pracy jako urządzenie wolnostojące lub możliwość współpracy monitora z  modułem WiFi do ewentualnego późniejszego podłączenia go z centralą pielęgniarską, podczas pracy jako urządzenie wolnostojące</t>
  </si>
  <si>
    <t>Moduł transportowy umożliwiający ładowanie akumulatora poza kardiomonitorem głównym. W zestawie zasilacz zewnętrzny do ładowania modułu transportowego, pracujący na zasilaniu 230V lub monitor transportowy umożliwiający ładowanie akumulatora poza kardiomonitorem głównym. W zestawie zasilacz do ładowania monitora transportowego, pracujący na zasilaniu 230V</t>
  </si>
  <si>
    <t>Możliwość podłączenia ekranu powielającego do kardiomonitora. Dostępne złącza analogowe i cyfrowe umożliwiające podłączenie dwóch ekranów różnych typów lub kardiomonitor umożliwiający podłączenie jednego ekranu powielającego poprzez złącze cyfrowo-analogowe</t>
  </si>
  <si>
    <t>Pomiar HR w zakresie min. 30-250 bpm</t>
  </si>
  <si>
    <t>Analiza arytmii – min. 14 rodzajów zaburzeń w monitorze</t>
  </si>
  <si>
    <t xml:space="preserve">14 - 25 – 0 pkt.;
&gt;25 – 2 pkt.
</t>
  </si>
  <si>
    <t>Zakres pomiaru ilości oddechów min. 4 - 120 odd./min.</t>
  </si>
  <si>
    <t>Pomiar wysycenia hemoglobiny tlenem w zakresie min. 0-100% i dokładnością min. ±2% lub ±2 cyfry (dla zakresu typowego 70-100%)</t>
  </si>
  <si>
    <t>Pomiar tętna w zakresie min. 30 - 250 bpm z dokładnością min. ± 5 bpm</t>
  </si>
  <si>
    <t>Ciśnienie tętnicze krwi metodą nieinwazyjną, tryb pracy ręczny i automatyczny z programowaniem odstępów między pomiarami min. od 1 minuty do 4 godzin.</t>
  </si>
  <si>
    <t>Zakres pomiaru ciśnienia w mankiecie min. 25 - 260 mmHg</t>
  </si>
  <si>
    <t>Zakres pomiaru tętna min. 30-240bpm z dokładnością min. ±5 bpm lub ± 5%</t>
  </si>
  <si>
    <t>Monitorowanie temperatury w minimum dwóch torach pomiarowych w zakresie min. od  10 do 45 stopni C pomiar temperatury obwodowej (powierzchniowej) i centralnej (wewnętrznej)</t>
  </si>
  <si>
    <t>Pomiar AwRR w zakresie min. od 4 odd./min do 80 odd./min</t>
  </si>
  <si>
    <t>Możliwość regulacji czasu próbkowania lub kardiomonitor z częstością próbkowania 150 ±25 ml na minutę bez możliwości regulacji czasu</t>
  </si>
  <si>
    <t>Regulowany czas zwłoki alarmu bezdechu w zakresie min. 10-40s lub kardiomonitor z regulowanym górnym i dolnym progiem alarmów częstości oddechów oraz bezdechu, który w przypadku nie wykrycia oddechu pacjenta przez 20 sekund do urządzenia głównego wysyła komunikat alarmowy</t>
  </si>
  <si>
    <t>Centrala intensywnego nadzoru</t>
  </si>
  <si>
    <t xml:space="preserve">Centrala przygotowana do monitorowania, min. 6 stanowisk pacjenta. </t>
  </si>
  <si>
    <t>Nieulotna pamięć historycznych danych monitorowania dostępna do momentu ręcznego usunięcia bazy danych lub rozwiązanie, w którym w celu sprawdzenia przyczyn awarii monitora, nieulotna pamięć umieszczona jest kardiomonitorze i jest dostępna w postaci logów serwisowych</t>
  </si>
  <si>
    <t>Centrala wyposażona w pamięć trendów graficznych i tabelarycznych wszystkich parametrów wszystkich monitorowanych pacjentów z ostatnich min. 3 dni</t>
  </si>
  <si>
    <t>Możliwość wyświetlania wartości parametrów przy użyciu dużych czcionek dla wszystkich lub wybranych monitorów w oknie zbiorczego podglądu lub centrala umożliwiająca podgląd informacji na ekranie, w taki sposób, że wielkość czcionki dopasowywana jest do ilości wyświetlanych kardiomonitorów jednocześnie i jest taka sama dla wszystkich stanowisk</t>
  </si>
  <si>
    <t>Centrala wyposażona w funkcję przygotowania statystyki monitorowania pacjenta pozwalającą na przedstawienie danych w formie graficznej i tabelarycznej lub centrala umożliwiająca tworzenie raportów dla poszczególnych pacjentów, zawierających trendy tabelaryczne lub numeryczne, raporty analizy ST, FD oraz wolne adnotacje zdarzeń</t>
  </si>
  <si>
    <t>Centrala zintegrowana z systemem HIS Zamawiającego bez dodatkowych kosztów (po stronie urządzenia) tj. możliwość przyjęcia nowego pacjenta poprzez wybór danych demograficznych pacjenta (min. nazwisko, imię) z listy otrzymanej z systemu szpitalnego HIS zgodnie z pkt. 7a</t>
  </si>
  <si>
    <t>Monitor wyposażony w moduł transportowy, pozwalający na ciągłe, nieprzerwane (pełna ciągłość danych z monitorowania na stanowisku stacjonarnym oraz w transporcie) monitorowanie co najmniej EKG (min. x5), SpO2, NIBP, Temp (x2) podczas transportu pacjenta. Przygotowanie pacjenta do transportu nie wymaga podłączania i/lub odłączania przewodów łączących monitor z pacjentem lub system transportu zbudowany w oparciu o monitor transportowy min. 12 cali pozwalający na realizację pomiarów: EKG (x5),SPO2 , NIBP, Temp(x2),IBP</t>
  </si>
  <si>
    <t>Zestaw monitoringu musi być kompatybilny ze sprzętem posiadanym przez Zamawiającego na Oddziale Intensywnej Terapii</t>
  </si>
  <si>
    <t>Urządzenia do krioekstrakcji wraz z akcesoriami</t>
  </si>
  <si>
    <t>Łóżko do intensywnej terapii</t>
  </si>
  <si>
    <t>TAK – 5 pkt.;
NIE - 0 pkt.</t>
  </si>
  <si>
    <t>TAK - 10 pkt.;
NIE - 0 pkt.</t>
  </si>
  <si>
    <t>Zestaw do operacji neurochirurgicznych</t>
  </si>
  <si>
    <t>Ewakuator Dymu - 6 sztuk</t>
  </si>
  <si>
    <t>Przystawka Argonowa - 2 Sztuki</t>
  </si>
  <si>
    <t>Wózek do diatermii - 1 szt.</t>
  </si>
  <si>
    <t>Wózek przystosowany do umieszczenia jednej sztuki urządzenia z przystawką agronową, przymocowania butli z argonem, ewakuatora dymu oraz niezbędnych akcesoriów do prawidłowej prazy urządzenia</t>
  </si>
  <si>
    <t>Filt do ewakułatora dymu. Na 35 godzin. aktywacji - 6 sztuk</t>
  </si>
  <si>
    <t>Ilość kompletów</t>
  </si>
  <si>
    <t>Możliwość rozbudowy o moduł lub urządzenie zewnętrzne pozwalające na ocenę hemodynamiczną układu krążenia metodą małoinwazyjną:
• bez użycia cewnika Swan-Ganza, 
• pomiar parametrów hemodynamicznych z jednego dostępu naczyniowego
• oraz metodą małoinwazyjną: drogą kaniulacji obwodowego naczynia tętniczego i żyły głównej górnej,
• pomiar możliwy u pacjentów zaintubowanych i nie zaintubowanych</t>
  </si>
  <si>
    <t>90 - 180 min. - 0 pkt.;
&gt;180 - 210 min. - 1 pkt.;
&gt;210 min. - 2 pkt.</t>
  </si>
  <si>
    <t xml:space="preserve">Zestaw startowy 50 szt. łyżek jednorazowych na każde urządzenie, do wyboru rozmiary przed dostawą z oferowanych przez Wykonawcę </t>
  </si>
  <si>
    <t>Stopień ochrony ogrzewacza (minimum IP66) zapewniający możliwość zanurzenia w wodzie do 30 minut</t>
  </si>
  <si>
    <t xml:space="preserve"> IPX6 - 0 pkt.;
&gt; IPX6 - 2 pkt.</t>
  </si>
  <si>
    <t>Wkład: Sterylizowany radiacyjnie, niepirogenny, wykonany z materiałów niezawierających lateksu kauczuku naturalnego, ftalanu DEHP</t>
  </si>
  <si>
    <r>
      <rPr>
        <sz val="8"/>
        <color theme="1"/>
        <rFont val="Calibri"/>
        <family val="2"/>
        <charset val="238"/>
      </rPr>
      <t>≤</t>
    </r>
    <r>
      <rPr>
        <sz val="8"/>
        <color theme="1"/>
        <rFont val="Verdana"/>
        <family val="2"/>
        <charset val="238"/>
      </rPr>
      <t xml:space="preserve"> 20 sekund - 2 pkt.;
&gt; 20 sekund - 0 pkt.</t>
    </r>
  </si>
  <si>
    <t xml:space="preserve">Czytelny wyświetlacz osiągniętej temperatury niezależnie od pozycji jednostki sterującej </t>
  </si>
  <si>
    <r>
      <rPr>
        <sz val="8"/>
        <color theme="1"/>
        <rFont val="Calibri"/>
        <family val="2"/>
        <charset val="238"/>
      </rPr>
      <t>≥</t>
    </r>
    <r>
      <rPr>
        <sz val="8"/>
        <color theme="1"/>
        <rFont val="Verdana"/>
        <family val="2"/>
        <charset val="238"/>
      </rPr>
      <t xml:space="preserve"> 5 ml - 0 pkt.;
&lt;5 ml - 2 pkt.</t>
    </r>
  </si>
  <si>
    <r>
      <rPr>
        <sz val="8"/>
        <color theme="1"/>
        <rFont val="Calibri"/>
        <family val="2"/>
        <charset val="238"/>
      </rPr>
      <t>≤</t>
    </r>
    <r>
      <rPr>
        <sz val="8"/>
        <color theme="1"/>
        <rFont val="Verdana"/>
        <family val="2"/>
        <charset val="238"/>
      </rPr>
      <t>11000 ml/h - 0 pkt.;
&gt;11000 ml/h - 2 pkt.</t>
    </r>
  </si>
  <si>
    <r>
      <rPr>
        <sz val="8"/>
        <color theme="1"/>
        <rFont val="Calibri"/>
        <family val="2"/>
        <charset val="238"/>
      </rPr>
      <t>≥</t>
    </r>
    <r>
      <rPr>
        <sz val="8"/>
        <color theme="1"/>
        <rFont val="Verdana"/>
        <family val="2"/>
        <charset val="238"/>
      </rPr>
      <t>2,5 kg - 0 pkt.;
&lt;2,5 kg - 1 pkt.</t>
    </r>
  </si>
  <si>
    <t>Zestaw startowy: komplet drenów/przedłużaczy/wkładów niezbędnych do podgrzania infuzji lub transfuzji po 30 szt. na urządzenie. Łącznie dla wszystkich urządzeń - 180 szt.</t>
  </si>
  <si>
    <t>Długość zewnętrzna łóżka –  2180mm (+/-50mm) z możliwością przedłużania leża o min. 25 cm</t>
  </si>
  <si>
    <t>Leże łóżka  min. 4 – sekcyjne o nowoczesnej konstrukcji opartej na dwóch szczelnych kolumnach cylindrycznych</t>
  </si>
  <si>
    <t>Wykonawca zobowiązuje się przeprowadzić w siedzibie Zamawiającego następujące szkolenia personelu medycznego (miejsce: siedziba Zamawiającego) po wcześniejszym uzgodnieniu telefonicznym z osobami upoważnionymi do kontaktu z Wykonawcą: 
- wstępne - przy instalacji sprzetu stanowiącego podstawę podpisania protokołu zdawczo - odbiorczego, max. 8 godzin łącznie, ilość osób do przeszkolenia zostanie uzgodniona z Zamawiajacym przed szkoleniem;
- przy rozpoczeciu pracy - max. 8 godzin łącznie, ilość osób do przeszkolenia zostanie uzgodniona z Zamawiajacym przed szkoleniem.
Zamawiający zastrzega sobie prawo wezwania Wykonawcy do przeprowadzenia dodatkowego szkolenia (max. 10 godzin łącznie) pracowników w późniejszym terminie jeżeli wystąpi taka konieczność w siedzibie Zamawiającego.</t>
  </si>
  <si>
    <t>Wymogi ogólne odnoszące się do wszystkich pozycji (wypełnia każdy z Wykonawców, brak potwierdzenia spełnienia wymogów w pkt. 1 - 6, skutkuje odrzuceniem oferty)</t>
  </si>
  <si>
    <t>Zestaw monitoringu składający się  z 6 szt. kardiomonitorów z centralą</t>
  </si>
  <si>
    <t xml:space="preserve"> - kabel EKG do monitorowania 5 odprowadzeń (1szt.), w zestawie min. 150 elektrod EKG.
- wielorazowy czujnik na palec dla dorosłych typu klips lub mankiet silikonowy (2 szt.) 
 - jednorazowy czujnik na palec dla dorosłych– 1 opakowanie (około 25 szt.)
 - przewód ciśnieniowy NIBP oraz mankiety ciśnieniowe (3 szt. w rozmiarach określonych przez użytkownika)
 - sonda do pomiaru temp. powierzchniowej dla dorosłych (1szt.) oraz centralnej (1 szt.)
 - kabel IBP (2 szt.)
 - zasilacz (230V) do modułu transportowego
- mocowanie monitora do jednostek zasilających posiadanych przez Zamawiającego, producent: Draeger; model: Ponta C/H/E/S</t>
  </si>
  <si>
    <t>Centrala pozwalająca na rozbudowę o obsługę kolejnych stanowisk (do min. 8) bez dodatkowych kosztów wynikających z konieczności zakupu licencji</t>
  </si>
  <si>
    <t>Wyświetlanie okien z przebiegami dynamicznymi i parametrami jednocześnie do min. 8 pacjentów w oknie podglądu zbiorczego</t>
  </si>
  <si>
    <t>Respirator transportowy</t>
  </si>
  <si>
    <t>PARAMETRY TECHNICZNE</t>
  </si>
  <si>
    <t xml:space="preserve">Wymiary </t>
  </si>
  <si>
    <t>Zasilanie pneumatyczne w zakresie min. 2,8 do 6 barów</t>
  </si>
  <si>
    <t>zakres 2,8 do 6 barów - 0 pkt.;
zakres &gt; 2,8 do 6 barów - 2 pkt.</t>
  </si>
  <si>
    <t>Czas pracy na bateriach min. 10 godzin</t>
  </si>
  <si>
    <t>10 h - 0 pkt.;
&gt;10h - 2 pkt.</t>
  </si>
  <si>
    <r>
      <t xml:space="preserve">Zasilanie elektryczne: z baterii i sieci 230V 50Hz </t>
    </r>
    <r>
      <rPr>
        <sz val="8"/>
        <rFont val="Calibri"/>
        <family val="2"/>
      </rPr>
      <t>±</t>
    </r>
    <r>
      <rPr>
        <sz val="8"/>
        <rFont val="Verdana"/>
        <family val="2"/>
        <charset val="238"/>
      </rPr>
      <t>10%</t>
    </r>
  </si>
  <si>
    <t>Czas ładowania baterii max. 3 godzin</t>
  </si>
  <si>
    <t>Waga max. 5 kg</t>
  </si>
  <si>
    <t xml:space="preserve"> podać</t>
  </si>
  <si>
    <t>SPOSOBY WENTYLACJI</t>
  </si>
  <si>
    <t>CMV- czysty tlen/ mieszanina tlen powietrze</t>
  </si>
  <si>
    <t xml:space="preserve">ACMV - czysty tlen/mieszanina tlen-powietrze </t>
  </si>
  <si>
    <t>Wentylacja spontaniczna z PS</t>
  </si>
  <si>
    <t xml:space="preserve">Czułość wyzwalania oddechu (trigger)  </t>
  </si>
  <si>
    <t>Objętość oddechowa min. 100 - 1500 ml</t>
  </si>
  <si>
    <t>Regulowana częstość oddechów min. 6-40 cykli/min</t>
  </si>
  <si>
    <t>Zintegrowany PEEP min. 0 - 15 cmH2O</t>
  </si>
  <si>
    <t>Ciśnienie PS min. 10 - 30 cmH2O</t>
  </si>
  <si>
    <t>PARAMETRY FUNKCJONALNE</t>
  </si>
  <si>
    <t>Wysokiej częstości oddechowej</t>
  </si>
  <si>
    <t>Rozłączenia pacjenta</t>
  </si>
  <si>
    <t>Minimalnej minutowej objętości wydechowej</t>
  </si>
  <si>
    <t xml:space="preserve">Awarii zasilania / rozładowania baterii </t>
  </si>
  <si>
    <t xml:space="preserve">ALARMY   </t>
  </si>
  <si>
    <t>Ciśnienia Pmin/Pmax</t>
  </si>
  <si>
    <t>Regulowany stosunek wdechu do wydechu I/E min. 1:1 do 1:3</t>
  </si>
  <si>
    <t>Ciśnienie w obwodzie pacjenta</t>
  </si>
  <si>
    <t>Częstość oddechów</t>
  </si>
  <si>
    <t>Stosunek I/E</t>
  </si>
  <si>
    <t>Wentylacji minutowej</t>
  </si>
  <si>
    <t xml:space="preserve">Objętości wydychanej Vt </t>
  </si>
  <si>
    <t>MONITORING</t>
  </si>
  <si>
    <t>Respirator spełniający wymagania normy PN-EN-794-3</t>
  </si>
  <si>
    <t>Obwód pacjenta z zastawką wydechową - min. 25 kompletów na każde urządzenie</t>
  </si>
  <si>
    <t>Maski dla  pacjenta dorosłego i dziecka - min. 20 szt. na każde urządzenie, rozmiary do wyboru przez Zamawiającego przed dostawą</t>
  </si>
  <si>
    <t>Torba transportowa na każde urządzenie</t>
  </si>
  <si>
    <t>Ładowarka na każde urządzenie</t>
  </si>
  <si>
    <t>Wąż przyłączeniowy do tlenu wtyk typu AGA na każde urządzenie</t>
  </si>
  <si>
    <t>System mocowania zestawu na ramie łóżka na każde urządzenie</t>
  </si>
  <si>
    <t>Podstawa jezdna respiratora wraz z ramieniem do układu oddechowego na każde urządzenie</t>
  </si>
  <si>
    <t>5 kg - 0 pkt.;
&lt;5 kg - 1 pkt.</t>
  </si>
  <si>
    <t>3 h - 0 pkt.;
&lt;3 h - 0 pkt.</t>
  </si>
  <si>
    <t>0 - 15 cmH2O - 0 pkt.;
&gt;0 - 15 cmH2O - 2 pkt.</t>
  </si>
  <si>
    <t>10 - 30 cmH2O - 0 pkt.;
&gt;10 - 30 cmH2O - 1 pkt.</t>
  </si>
  <si>
    <t xml:space="preserve">Zestaw z klamrą do stabilizacji głowy z zestawem szpatułek automatycznych do operacji neurochirurgicznych, z podpórką pod głowę i adapterem do pozycji siedzącej </t>
  </si>
  <si>
    <t>Łóżko przystosowane do mycia otwartym strumieniem wody (stopień ochrony min. IPX5) oraz w myjni posiadanej przez Zamawiającego, producent: Getinge, model: 9122</t>
  </si>
  <si>
    <t>Leże wózka przezierne  na całej długości, wyposażone w prowadnice na kasety RTG . Podziałka wzdłuż leża ułatwiająca pozycjonowanie kasety RTG. Możliwość wykonywania zdjęć również w pozycji siedzącej pacjenta /mechanizm kasety RTG pod oparciem pleców</t>
  </si>
  <si>
    <t>Wózek przystosowany do mycia otwartym strumieniem wody (stopień ochrony min. IPX5) oraz w myjni posiadanej przez Zamawiającego, producent: Getinge, model: 9122</t>
  </si>
  <si>
    <t>Wózek / transporter taśmowy do przekładania pacjenta np. ze stołu operacyjnego na wózek transportowy, łóżko szpitalne</t>
  </si>
  <si>
    <t>Wózek / transporter przystosowany do mycia otwartym strumieniem wody (stopień ochrony min. IPX5) oraz w myjni posiadanej przez Zamawiającego, producent: Getinge, model: 9122</t>
  </si>
  <si>
    <t>Wózek z regulacją wysokości za pomocą pilota w zakresie min. 70-100 cm</t>
  </si>
  <si>
    <t>Wymiary wysuwanego  blatu transportera: min. 1850 x 700 mm</t>
  </si>
  <si>
    <t>Wymiary zewnętrzne transportera max.  2100 x 7600 mm</t>
  </si>
  <si>
    <t xml:space="preserve">TAK, podać jedną sumaryczną wartość </t>
  </si>
  <si>
    <t xml:space="preserve">TAK, podać jedną  wartość </t>
  </si>
  <si>
    <t>Kryterium oceny ofert wg SIWZ, rozdział VIII, pkt 5</t>
  </si>
  <si>
    <t>MOŻLIWOŚĆ ROZBUDOWY APARATU (Opcje dostępne na dzień składnia ofert)</t>
  </si>
  <si>
    <t>Koszt robocizny w celu realizacji serwisu pogwarancyjnego (wartość netto, waluta PLN) przez okres 2 lat po upływie okresu gwarancji.
Koszt roboczogodziny…………………………………zł/godz. (minimalna stawka zgodnie z obwieszczeniem Prezesa Rady Ministrów z dnia 21 września 2016 r. w sprawie wysokości minimalnej stawki godzinowej w 2017 r.)</t>
  </si>
  <si>
    <t>Koszt dojazdu w celu realizacji serwisu pogwarancyjnego (wartość netto, waluta PLN) przez okres 2 lat po upływie okresu gwarancji.
Koszt dojazdu……………………………………ryczałt (minimalna wartość nie może być wartością 0 PLN)</t>
  </si>
  <si>
    <t>Waga całkowita max. 400 g</t>
  </si>
  <si>
    <t>Wyposażenie dla każdej sztuki urządzenia:
- ładowarka stacjonarna dla 4 akumulatorów
- komplet zapasowych akumulatorów (2 szt.)
- okulary (szkła) powiększające montowane do lampy, 3 szt. (+2, +3, +4 dioptrie)</t>
  </si>
  <si>
    <t>Stała średnica pola bezcieniowego min. 16 cm</t>
  </si>
  <si>
    <t>16 cm – 0 pkt.;
&gt;1 6cm – 2 pkt.</t>
  </si>
  <si>
    <t>160 cm – 0 pkt.;
&gt;160 cm – 5 pkt.</t>
  </si>
  <si>
    <t>System kół wyposażony w piąte koło zwiększające manewrowość. System blokady centralnej i kierunkowej.  Dźwignie hamulca umieszczone na czterech narożnikach wózka. Wózek wyposażony w koła o średnicy min. 150 mm</t>
  </si>
  <si>
    <t>150 - 200 mm - 0 pkt.;
&gt; 200 mm - 12 pkt.</t>
  </si>
  <si>
    <t>Materac w tkaninie nieprzemakalnej oddychającej. Materac posiada zintegrowane wkładki transferowe. Materac o grubości min. 80 mm, antystatyczny, przezierny dla promieniowania RTG</t>
  </si>
  <si>
    <t>Oftalmoskop pośredni na opasce czołowej</t>
  </si>
  <si>
    <t xml:space="preserve">Oftalmoskop pośredni, przewodowy </t>
  </si>
  <si>
    <t>Oftaloskop na opasce czołowej z min. 4 pokrętłami regulacji.</t>
  </si>
  <si>
    <t>4 pokrętła - 0 pkt.;
&gt;4 pokrętła - 10 pkt.</t>
  </si>
  <si>
    <t>Czas pracy oświetlenia LED  min. 10.000 godzin</t>
  </si>
  <si>
    <t>10.000 godzin - 0 pkt.;
&gt;10.000 godzin - 10 pkt.</t>
  </si>
  <si>
    <t>Wyposażony w podwójny podgląd asystenta.</t>
  </si>
  <si>
    <t xml:space="preserve">Urządzenie posiada czytelny wyświetlacz LCD, informujący o aktualnym stanie pracy:  sondy krio (zamrażanie, rozmrażanie), stanie butli z gazem, licznik czasu zamrażania. Graficzny wskaźnik osiągów sondy krio podczas zamrażania. </t>
  </si>
  <si>
    <t>Funkcja ostrzegania o niskim poziomie ciśnienia gazu w butli (poniżej 540 psi/31,1 bar)</t>
  </si>
  <si>
    <t xml:space="preserve">Możliwość użycia sond krio typu 4 x 10mm Collins Trichiasis </t>
  </si>
  <si>
    <t>Możliwość użycia sond krio do szklistkowej, parsplana o średnicy mniejszej od 0,9mm</t>
  </si>
  <si>
    <t>Zasilanie energią elektryczną 100 -240VAC (50/60Hz)</t>
  </si>
  <si>
    <t>Maksymalny pobór mocy 50VA</t>
  </si>
  <si>
    <t>Zasilanie gazem N20 lub CO2 (do wyboru) o ciśnieniu 3100-4480 kPa (450-650PSI)</t>
  </si>
  <si>
    <t>Waga jednostki sterującej max. 5 kg</t>
  </si>
  <si>
    <t>Wymiary stolika jezdnego:  
Podstawa  min. 580 x 540
Kółka min. Ø 100mm 
Blat 400 x 360 mm
Wysokość min. 1105 mm</t>
  </si>
  <si>
    <t>Wymiary jednostki sterującej max. 360 x 205 x 195mm.</t>
  </si>
  <si>
    <t>Sonda krio 2,5mm, siatkówkowa, zagięta, wielorazowa  (możliwość sterylizacji w autoklawie sondy  wraz z przewodem gazu )</t>
  </si>
  <si>
    <t>Sonda krio 2,5mm, siatkówkowa zagięta, wydłużona , wielorazowa (możliwość sterylizacji w autoklawie sondy  wraz z przewodem gazu )</t>
  </si>
  <si>
    <t>Sonda krio 2,5mm, średniego zasięgu, wielorazowa (możliwość sterylizacji w autoklawie sondy  wraz z przewodem gazu )</t>
  </si>
  <si>
    <t>Sonda krio 0,89mm, doszklistkowa, wielorazowa (możliwość sterylizacji w autoklawie sondy  wraz z przewodem gazu )</t>
  </si>
  <si>
    <t>Sonda krio 1,5mm, zaćmowa, zakrzywiona, wielroazowa (możliwość sterylizacji w autoklawie sondy  wraz z przewodem gazu )</t>
  </si>
  <si>
    <t>Sonda krio 3,0mm, jaskrowa, wielorazowa (możliwość sterylizacji w autoklawie sondy  wraz z przewodem gazu )</t>
  </si>
  <si>
    <t>Sonda krio 4x10mm, typu Collins Trichiasis, wielorazowa (możliwość sterylizacji w autoklawie sondy  wraz z przewodem gazu )</t>
  </si>
  <si>
    <t>Tak, 1szt</t>
  </si>
  <si>
    <t>Tak, 7 szt.</t>
  </si>
  <si>
    <t>Tak</t>
  </si>
  <si>
    <t>TAK – 10 pkt.
NIE – 0 pkt.</t>
  </si>
  <si>
    <t>Bezprzewodowy pedał nożny umożliwiający sterowanie funkcjami powiększenia, włączania i wyłączania oświetlenia, ogniskowania, natężenia światła, sterowania funkcją XY, ogniskowania systemu do obrazowania zabiegów witreoretinalnych, nagrywanie obrazów</t>
  </si>
  <si>
    <r>
      <t>Niezależny mikroskop asystencki z  5-stopniową manualną zmianą powiększeń  oraz  ręczną regulacją ogniskowania,  z nasadką okularową uchylną w zakresie min. 60</t>
    </r>
    <r>
      <rPr>
        <vertAlign val="superscript"/>
        <sz val="8"/>
        <rFont val="Verdana"/>
        <family val="2"/>
        <charset val="238"/>
      </rPr>
      <t>0</t>
    </r>
    <r>
      <rPr>
        <sz val="8"/>
        <rFont val="Verdana"/>
        <family val="2"/>
        <charset val="238"/>
      </rPr>
      <t xml:space="preserve"> wraz z okularami o powiększeniu 12,5 x oraz korekcją w zakresie  min. +5/-5 D wraz ze zintegrowanym elektrycznym inwerterem obrazu zintegrowanym z inwerterem obrazu operatora i z możliwością manualnego przełączenia</t>
    </r>
  </si>
  <si>
    <t>Pasywne filtry zabezpieczające operatora  i asystę przed promieniowanie lasera o długości fali 532 nm</t>
  </si>
  <si>
    <t>System archiwizacji obrazów i sekwencji filmowych z wbudowanym twardym dyskiem o pojemności min. 2 TB</t>
  </si>
  <si>
    <t>2 TB - 0 pkt.;
&gt;2 TB - 10 pkt.;</t>
  </si>
  <si>
    <t>Wbudowany tomograf optyczny o długości fali 1055 nm obrazujący komorę przednią oraz siatkówkę w miejscu fali pomiarowej.</t>
  </si>
  <si>
    <t xml:space="preserve">Biometr optyczny umożliwiający pomiar długości gałki ocznej, keratometrii, głębokości przedniej komory, pomiaru WTW, grubości rogówki, grubości soczewki, wykonywanie zdjęcia referencyjnego szczegółów anatomicznych unaczynienia twardówki.  Wbudowane formuły kalkulacyjne SRK T, HofferQ, Hollady 2, Haigis Suite. </t>
  </si>
  <si>
    <t>Konfiguracja aparatu:
1. Konsola  - 1 szt. 
2. Głowica OZIL do fakoemulsyfikacji- 5 szt.
3. Końcówki I/A bimanualne- 5 szt  
4. Pęseta diatermiczna stalowa prosta- 3szt. 
5. Przewód do diatermii silikonowy- 3 szt.
6. Kluczyk do odkręcania tipów- 2 szt 
7. Filtr do mikroskopu Zeiss lub równoważny – 2 szt.                                                                                                           8. indżektor do implantacji soczewek wewnątrzgałkowych - 5 szt.</t>
  </si>
  <si>
    <t>Laser</t>
  </si>
  <si>
    <t>Kompatybilny laser 532 nm</t>
  </si>
  <si>
    <t>Zakres mocy lasera min. 30-2000 mW</t>
  </si>
  <si>
    <t>Możliwość przełączenia lasera ze stanu „standby” do stanu „ready” z przełącznika nożnego</t>
  </si>
  <si>
    <t>Diatermia bipolarna z możliwośćią liniowej kontroli z przełącznika nożnego</t>
  </si>
  <si>
    <t>Statyw podłogowy, jezdny z blokadą ruchu statywu. Koła z zabezpieczeniem przed najechaniem na kabel zasilający i jego przypadkowe przecięcie grożące porażeniem prądem personelu</t>
  </si>
  <si>
    <t>Programowanie jednego z przycisków do pracy w trybie zwalania hamulców tylko statywu lub tylko głowicy</t>
  </si>
  <si>
    <t>System automatycznego balansowania mikroskopu i statywu realizowany jednym przyciskiem, nie wymagający rebalansowania w czasie zabiegu. Wybór trybu wyważania: statyw i głowica mikroskopu, tylko głowica mikroskopu</t>
  </si>
  <si>
    <t>Wykonawca na własny koszt musi zapewnić kompatybilność z posiadanym przez Zamawiającego systemem neuronawigacji producent: Medtronic, model: Stealth Station S7</t>
  </si>
  <si>
    <t>Wykonawca na własny koszt musi zapewnić oprogramowanie do autopozycjonowania okularu mikroskopu w polu operacyjnym jako ruch robotyczny ramienia</t>
  </si>
  <si>
    <t>Wykonawca na własny koszt musi zapewnić integrację z posiadanym przez Zamawiającego systemem neuronawigacji producent: Medtronic, model: Stealth Station S7. Integracja musi zapewnić min.: oprogramowanie intergacyjne, ramkę referencyjną montowaną na okularze mikroskopu, wkaźnik do pracy z mikroskopem, kalibrację urządzeń, okablowanie, wszelkie komponenty wymagane do pełnej integracji i kalibracji urządzeń. Integracja w postaci nastrzykiwania obrazu z nawigacji na okular mikroskopu</t>
  </si>
  <si>
    <t xml:space="preserve">Automatyczny system wyważania mikroskopu przy użyciu jednego przycisku przeprowadzany przez użytkownika, bez potrzeby rebalansowania w czasie zabiegu. Wybór trybu wyważania: statyw + głowica mikroskopu, tylko głowica mikroskopu. </t>
  </si>
  <si>
    <t>Zakres ruchu głowicy przód/tył  min. +70/-120 stopni</t>
  </si>
  <si>
    <t>Zakres wychylenia głowicy na boki min. 46 stopni</t>
  </si>
  <si>
    <t>Moduł przesuwu głowicy w osi XY w zakresie min. 61mm x 61mm z regulacją szybkości działania</t>
  </si>
  <si>
    <t>Głowica mikroskopu wyposażona w cztery porty optyczne pozwalająca na równoczesną pracę każdego z nich.</t>
  </si>
  <si>
    <t>Okulary szerokokątne operatora o powiększeniu 12,5 x</t>
  </si>
  <si>
    <t>Zakres korekcji wady wzroku operatora (dioptrii)  min. +5 do - 8</t>
  </si>
  <si>
    <t>Tubus uchylny operatora oraz operatora "face to face" z płynną regulacją pochylenia w zakresie min. 0-180 stopni</t>
  </si>
  <si>
    <t>Zintegrowany z głowicą mikroskopu wyświetlacz ciekłokrystaliczny z podstawowymi parametrami pracy mikroskopu tj. ogniskowa, powiększenie, natężenie światła</t>
  </si>
  <si>
    <t>Zintegrowane w statywie gniazdo USB oraz wewnętrzny dysk twardy pozwalające na zapis zdjęć i filmów w rozdzielczości HD (1920 x1080 p). Sterowanie system z ekranu dotykowego panelu sterującego mikroskopu. Wyzwalanie zapisu filmów i zdjęć z ekaranu dotykowego, rękojeści sterujących, sterownika nożnego.</t>
  </si>
  <si>
    <t>Monitor LCD o przekątnej min. 22" na ramieniu wychylnym mocowanym do statywu, uchylnym w min. 4 płaszczyznach</t>
  </si>
  <si>
    <t>Bezprzewodowy sterownik nożny pozwalający na sterowanie min. Funkcjami:  zoom, focus, XY, natężenie światła, nagrywanie obrazów i sekwencji filmowych, regulacja przesłony irysowej</t>
  </si>
  <si>
    <t xml:space="preserve">Monitor - 2 szt. </t>
  </si>
  <si>
    <t>Aluminiowy uchwyt kości czaszki ( klamra), z 3 punktową fiksacją głowy , z mocowaniami do neuronawigacji wbudowanymi po obu stronach równoległych łuków uchwytu, , z  bocznymi równoległymi  szynami  do mocowania systemu retraktorów - 2 szt.</t>
  </si>
  <si>
    <t>Uchwyt bazowy, do mocowania do stołu operacyjnego ze stopu aluminium - 2 szt.</t>
  </si>
  <si>
    <t>Aluminiowy łącznik obrotowy do uchwytu bazowego - 2 szt.</t>
  </si>
  <si>
    <t>Piny wielorazowe  dla dorosłych,  3 szt. w komplecie - 4 komplety</t>
  </si>
  <si>
    <t>Uchwyt  mocujący retraktor do szyny klamry do  kości czaszki, niewymagający dodatkowo klucza - 2 szt.</t>
  </si>
  <si>
    <t>Łącznik obrotowy, średnicy wewnętrznej 25mm, zaciskany pokrętłem, niewymagający dodatkowo klucza, do zamocowania wspornika, pozwalający na obrót o 360 stopni ramienia łukowatego i całego retraktora w stosunku do klamry - 4 szt.</t>
  </si>
  <si>
    <t>Wspornik ( pręt) pozwalający na niezależne i rozłączne podłączenie ramion łukowatych, na różnej względem siebie wysokości i różnym kącie w stosunku do klamry czaszkowej, w kształcie zamkniętej rurki o długość 250 mm i średnicy 25mm - 2 szt.</t>
  </si>
  <si>
    <t>Tacka na waciki neurochirurgiczne - min. 1 szt.</t>
  </si>
  <si>
    <t>1 szt. - 0 pkt.;
2 szt. - 6 pkt.</t>
  </si>
  <si>
    <t>Ramię sztywne zakrzywione w kształcie łuku  , długość 300 mm - 2 szt.</t>
  </si>
  <si>
    <t>Ramię elastyczne obrotowe  długość 280mm - 2 szt.</t>
  </si>
  <si>
    <t>Ramię elastyczne obrotowe  długość 350mm - 1 szt.</t>
  </si>
  <si>
    <t>Zestaw szpatułek czarnych prostych dł 152mm lub 102mm – do wyboru przez Zamawiającego,  5 szt. – w komplecie - 1 komplet</t>
  </si>
  <si>
    <t>Zestaw szpatułek czarnych zaokrąglonych dł. 102mm 5 sztuk w  komplecie - 1 komplet</t>
  </si>
  <si>
    <t>Kaseta do sterylizacji zestawu z tacą - 1 szt.</t>
  </si>
  <si>
    <t>Taca do sterylizacji  - 1 szt.</t>
  </si>
  <si>
    <t>Uchwyt uniwersalny mocujący płaskie szpatułki - 1 szt.</t>
  </si>
  <si>
    <t>Podkowiasta podpora pod głowę zapewniające podparcie czaszki u pacjentów leżących na plecach lub na wznak dla dorosłych lub starszych dzieci, z podkładką żelową podkowiastą z uchwytem do wyciągu kostnego - 2 szt.</t>
  </si>
  <si>
    <t>Adapter do pozycji siedzącej pacjenta montowany przy pomocy dwóch łączników do szyn bocznych stołu operacyjnego - 1 szt.</t>
  </si>
  <si>
    <t>Łączniki uniwersalne do stołu operacyjnego do montażu adaptera do pozycji siedzącej pacjenta -  (2 szt. do jednego adaptera)</t>
  </si>
  <si>
    <t>Łącznik do ramki do nawigacji firmy Medtronic montowany bezpośrednio do bocznych szyn  łuków klamry czaszkowej - 1 szt.</t>
  </si>
  <si>
    <r>
      <t xml:space="preserve">Zamawiający dopuszcza narzędzia oferowane w tymże pakiecie w odchyleniu od podanych wymiarów </t>
    </r>
    <r>
      <rPr>
        <b/>
        <sz val="8"/>
        <rFont val="Calibri"/>
        <family val="2"/>
        <charset val="238"/>
      </rPr>
      <t>±</t>
    </r>
    <r>
      <rPr>
        <b/>
        <sz val="8"/>
        <rFont val="Verdana"/>
        <family val="2"/>
        <charset val="238"/>
      </rPr>
      <t xml:space="preserve">5% </t>
    </r>
  </si>
  <si>
    <t>Jednostka sterująca - 1 szt.</t>
  </si>
  <si>
    <t>Masa max. 10 kg</t>
  </si>
  <si>
    <t>Sterownik nożny - 1 szt.</t>
  </si>
  <si>
    <t>Przewód sieciowy - 1 szt.</t>
  </si>
  <si>
    <t>Masa max. 3 kg</t>
  </si>
  <si>
    <t>&lt;2,5 kg - 10 pkt.;
 2,5 - 3 kg - 0 pkt.</t>
  </si>
  <si>
    <t>Kabel silnikowy - 6 szt.</t>
  </si>
  <si>
    <t>Masa max. 280 g</t>
  </si>
  <si>
    <t>&lt;280 g - 10 pkt.;
 280 g - 0 pkt.</t>
  </si>
  <si>
    <t>&gt;3,8 metrów - 10 pkt.;
3,8 m - 0 pkt.</t>
  </si>
  <si>
    <t>Współpraca z większą ilością pił niż 2 - 10 pkt.;
 2 piły - 0 pkt.</t>
  </si>
  <si>
    <t>Kraniotom - 3 szt.</t>
  </si>
  <si>
    <t>Kątnica szybkoobrotowa - 3 szt.</t>
  </si>
  <si>
    <t>Napęd perforatora czaszki - 3 szt.</t>
  </si>
  <si>
    <t>Kosz stalowy, perforowany wraz z uchwytami do mycia dezynfekcji i sterylizacji całego sprzętu i min. 6 frezów/ostrzy pił - 4 szt.</t>
  </si>
  <si>
    <t>Pokrywa kontenera - 4 szt.</t>
  </si>
  <si>
    <t>Wanna kontenera 1/1 - 4 szt.</t>
  </si>
  <si>
    <t>Tuleja osłonowa - 3 szt.</t>
  </si>
  <si>
    <t>Osłona opony twardej - 3 szt.</t>
  </si>
  <si>
    <t>Frezy do kraniotomu, kątnica, frezy o różnych kształtach, typu rozetkowe, diamentowe - 20 szt. do wyboru przez Zamawiającego przed dostawą</t>
  </si>
  <si>
    <t>Trepan - 4 szt.</t>
  </si>
  <si>
    <t>Trepan - 2 szt.</t>
  </si>
  <si>
    <t>Olej do smarowania systemu - 2 szt.</t>
  </si>
  <si>
    <t>Piła posuwisto - zwrotna - 1 szt.</t>
  </si>
  <si>
    <t>Piła oscylacyjna - 1 szt.</t>
  </si>
  <si>
    <t>Ostrza do piły oscylacyjnej - 5 szt.</t>
  </si>
  <si>
    <t>Ostrza do piły posusto - zwrotnej - 5 szt.</t>
  </si>
  <si>
    <t>Kompatybilność z systemem integracji posiadanym przez Zamawiającego</t>
  </si>
  <si>
    <t>Po stronie i na koszt Wykonawcy jest zapewnienie kompatybilności zestawu endoskopowego z systemem integracji sali operacyjnej Zeus w zakresie min.: wykonywania zdjęcia oraz rozpoczęcia/zakończenia nagrywania filmu (zdjęcia oraz filmy muszą być wykonywane na jednosce centralnej systemu integracji) w systemie integracji sterowane poprzez zdefiniowany przycisk na głowicy endoskopowej wraz z niezbędnymi licencjami do systemu integracji</t>
  </si>
  <si>
    <t>Po stronie i na koszt Wykonawcy jest zapewnienie kompatybilności  z systemem integracji Zeus w zakresie przełączania profili użytkownika zdefiniowanych w endoskopie, min. 20 profili użytkownika z poziomu panelu sterującego systemu integracji wraz z niezbędnymi licencjami</t>
  </si>
  <si>
    <t xml:space="preserve">Po stronie i na koszt Wykonawcy jest zapewnienie kompatybilności z systemem integracji Zeus w zakresie zmiany zoom cyfrowego kamery endoskopowej z poziomu panelu sterującego systemu integracji min. 5 poziomów  wraz z niezbędnymi licencjami </t>
  </si>
  <si>
    <t xml:space="preserve">Po stronie i na koszt Wykonawcy jest zapewnienie kompatybilności z systemem integracji Zeus w zakresie zmiany natężenia źródła światła oraz temperatury barwowej   z poziomu panelu sterującego systemu integracji wraz z przesyłaniem aktualnego statusy tych parametrów do systemu integracji  wraz z niezbędnymi licencjami </t>
  </si>
  <si>
    <t xml:space="preserve">Po stronie i na koszt Wykonawcy jest zapewnienie kompatybilności z systemem integracji Zeus w zakresie zatrzymania obrazu kamery endoskopowej z poziomu panelu sterującego systemu integracji  wraz z niezbędnymi licencjami </t>
  </si>
  <si>
    <t xml:space="preserve">Bezpośrednie podłaczenie sygnału wideo z procesora obrazu do systemu integracji Zeus model: zeus-22D-4x4-PLC, zainstalowanego na sali operacyjnej wraz z dostawą niezbędnych enkoderów światłowodowych, okablowaniem i konfiguracją oraz niezbędnymi licencjami </t>
  </si>
  <si>
    <t xml:space="preserve">Bezpośrednie podłączenie sygnału wideo z procesora obrazu do systemu integracji Zeus model: zeus-22D-4x4-PLC, zainstalowanego na sali operacyjnej  wraz z dostawą niezbędnych enkoderów światłowodowych, okablowaniem i konfiguracją oraz niezbędnymi licencjami </t>
  </si>
  <si>
    <t>Po stronie i na koszt Wykonawcy jest zapewnienie kompatybilności z systemem integracji Zeus posiadanym przez Zamawiającego w zakresie przesyłania danych do systemu integracji min.:: aktualny przepływ, informacja o temperaturze przegrzaniu  wraz z niezbędnymi licencjami</t>
  </si>
  <si>
    <t xml:space="preserve">Po stronie i na koszt Wykonawcy jest zapewnienie kompatybilności urządzenia w zakresie przesyłania danych do systemu integracji min.: aktualny stan cyklu pracy, aktualnie wytwarzane podciśnienie, natężenie oświetlenia, aktualny przepływ, czas i średnia moc ultradźwięków oraz czas witrektomii, przesyłanie informacji o alarmach w celu archiwizacji wraz z niezbędnymi licencjami </t>
  </si>
  <si>
    <t xml:space="preserve">Po stronie i na koszt Wykonawcy jest zapewnienie kompatybilności urządzenia z systemem integracji Zeus posiadanym przez Zamawiającego, model: zeus-22D-4x4-PLC, zainstalowanego na sali operacyjnej, w zakresie przesyłania obrazu wideo do systemu integracji wraz z dostawą niezbędnych enkoderów światłowodowych, okablowaniem i konfiguracją oraz niezbędnymi licencjami </t>
  </si>
  <si>
    <t>Po stronie i na koszt Wykonawcy jest zapewnienie kompatybilności urządzenia z systemem integracji Zeus posiadanym przez Zamawiającego, model: zeus-22D-4x4-PLC, zainstalowanego na sali operacyjnej, w zakresie przesyłania danych do systemu integracji min.: tryb cięcia, koagulacji, stan mocy cięcia bipolarnego, stan mocy cięcia monopolarnego, stan mocy koagulacji, stan prądu upływu niskiej i wysokiej częstotliwości, stan połączenia płytki neutralnej, przesyłanie komunikatów, ostrzerzeń, informacja o trybie pracy, stan podłączenia elektrody, aktualny tryb cięcia, tryb koagulacji,  wraz z niezbędnymi licencjami do systemu integracji</t>
  </si>
  <si>
    <t>Po stronie i na koszt Wykonawcy jest zapewnienie kompatybilności urządzenia z systemem integracji Zeus posiadanym przez Zamawiającego, model: zeus-22D-4x4-PLC, zainstalowanego na sali operacyjnej, w zakresie przesyłania danych do systemu integracji min.: moc natężenia światła, aktualny zoom i focus, informacja na temat użytego filtra śródoperacyjnego wraz z niezbędnymi licencjami do systemu integracji</t>
  </si>
  <si>
    <t>Po stronie i na koszt Wykonawcy jest zapewnienie kompatybilności urządzenia z systemem integracji Zeus posiadanym przez Zamawiającego, model: zeus-22D-4x4-PLC, zainstalowanego na sali operacyjnej, w zakresie przesyłania danych do systemu integracji min.: moc natężenia światła, aktualny zoom i focus wraz z niezbędnymi licencjami do systemu integracji</t>
  </si>
  <si>
    <t>Po stronie i na koszt Wykonawcy jest zapewnienie kompatybilności urządzenia z systemem integracji Zeus posiadanym przez Zamawiającego, model: zeus-22D-4x4-PLC, zainstalowanego na sali operacyjnej, w zakresie przesyłania danych do systemu integracji min.: moc natężenia światła, aktualny zoom i fokus wraz z niezbędnymi licencjami do systemu integracji</t>
  </si>
  <si>
    <t xml:space="preserve">Jeden monitor montowany na wózku do zestawu endoskopowego, drugi monitor montowany na osbnym ramieniu, montowanym do lampy operacyjnej STANDOP VOLISTA 600/400produkcji MAQUET SAS zamontowanej na Sali operacyjnej </t>
  </si>
  <si>
    <t>Po stronie i na koszt Wykonawcy jest zapewnienie kompatybilności urządzenia z systemem integracji Zeus posiadanym przez Zamawiającego, model: zeus-22D-4x4-PLC, zainstalowanego na sali operacyjnej, w zakresie archiwizacji - wysyłane dane do archiwizacji w posiadanym przez Zamawiającego systemie Cyfrowej Radiografii produkcji AGFA</t>
  </si>
  <si>
    <t>Wózek jezdny na 4 kółkach, min. 2 koła wyposażone w blokadę, 2 półki, 1 szuflada, mocowanie monitora VESA 75/100</t>
  </si>
  <si>
    <t>Po stronie i na koszt Wykonawcy podłączenie do systemu PACS i RIS będącego w posiadaniu Zamawiającego – produkcji Agfa. W tym niezbędne licencje</t>
  </si>
  <si>
    <t>Po stronie i na koszt Wykonawcy zapewnienie licencji Dicom do podłączenia do istniejącego w szpitalu systemu Cyfrowej Radiografii produkcji AGFA wraz z podłączeniem urządzenia. Integracja w standardzie DICOM 3.0 z posiadanym przez zamawiającego systemem PACS firmy AGFA w zakresie min.: DICOM Send, DICOM Receive, DICOM Query/Retrieve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</si>
</sst>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0.00\ &quot;zł&quot;;[Red]\-#,##0.00\ &quot;zł&quot;"/>
  </numFmts>
  <fonts count="47">
    <font>
      <sz val="11"/>
      <color theme="1"/>
      <name val="Calibri"/>
      <family val="2"/>
      <scheme val="minor"/>
    </font>
    <font>
      <sz val="10"/>
      <name val="Arial CE"/>
      <charset val="238"/>
    </font>
    <font>
      <sz val="10"/>
      <name val="Arial"/>
      <family val="2"/>
    </font>
    <font>
      <sz val="10"/>
      <name val="Arial"/>
      <family val="2"/>
    </font>
    <font>
      <sz val="10"/>
      <name val="Arial CE"/>
      <charset val="238"/>
    </font>
    <font>
      <b/>
      <sz val="8"/>
      <name val="Arial"/>
      <family val="2"/>
    </font>
    <font>
      <sz val="11"/>
      <color indexed="8"/>
      <name val="Calibri"/>
      <family val="2"/>
    </font>
    <font>
      <sz val="10"/>
      <color indexed="8"/>
      <name val="Arial"/>
      <family val="2"/>
    </font>
    <font>
      <sz val="8"/>
      <name val="Arial"/>
      <family val="2"/>
    </font>
    <font>
      <sz val="8"/>
      <name val="Calibri"/>
      <family val="2"/>
    </font>
    <font>
      <sz val="10"/>
      <name val="Times New Roman"/>
      <family val="1"/>
      <charset val="238"/>
    </font>
    <font>
      <sz val="8"/>
      <name val="Verdana"/>
      <family val="2"/>
      <charset val="238"/>
    </font>
    <font>
      <sz val="8"/>
      <color indexed="8"/>
      <name val="Verdana"/>
      <family val="2"/>
      <charset val="238"/>
    </font>
    <font>
      <sz val="11"/>
      <color theme="1"/>
      <name val="Calibri"/>
      <family val="2"/>
      <scheme val="minor"/>
    </font>
    <font>
      <sz val="11"/>
      <color theme="1"/>
      <name val="Calibri"/>
      <family val="2"/>
      <charset val="136"/>
      <scheme val="minor"/>
    </font>
    <font>
      <sz val="11"/>
      <name val="Calibri"/>
      <family val="2"/>
      <charset val="238"/>
      <scheme val="minor"/>
    </font>
    <font>
      <sz val="11"/>
      <color rgb="FF00B050"/>
      <name val="Calibri"/>
      <family val="2"/>
      <scheme val="minor"/>
    </font>
    <font>
      <sz val="8"/>
      <color rgb="FF00B050"/>
      <name val="Verdana"/>
      <family val="2"/>
      <charset val="238"/>
    </font>
    <font>
      <sz val="10"/>
      <color rgb="FF00B050"/>
      <name val="Times New Roman"/>
      <family val="1"/>
      <charset val="238"/>
    </font>
    <font>
      <sz val="11"/>
      <color rgb="FFFF0000"/>
      <name val="Calibri"/>
      <family val="2"/>
      <scheme val="minor"/>
    </font>
    <font>
      <sz val="12"/>
      <color theme="1"/>
      <name val="Times New Roman"/>
      <family val="1"/>
      <charset val="238"/>
    </font>
    <font>
      <sz val="12"/>
      <color rgb="FF000000"/>
      <name val="Times New Roman"/>
      <family val="1"/>
      <charset val="238"/>
    </font>
    <font>
      <sz val="8"/>
      <color rgb="FFFF0000"/>
      <name val="Verdana"/>
      <family val="2"/>
      <charset val="238"/>
    </font>
    <font>
      <sz val="8"/>
      <color theme="1"/>
      <name val="Verdana"/>
      <family val="2"/>
      <charset val="238"/>
    </font>
    <font>
      <b/>
      <sz val="8"/>
      <color rgb="FFFF0000"/>
      <name val="Verdana"/>
      <family val="2"/>
      <charset val="238"/>
    </font>
    <font>
      <b/>
      <sz val="8"/>
      <name val="Verdana"/>
      <family val="2"/>
      <charset val="238"/>
    </font>
    <font>
      <b/>
      <sz val="8"/>
      <color theme="1"/>
      <name val="Verdana"/>
      <family val="2"/>
      <charset val="238"/>
    </font>
    <font>
      <b/>
      <sz val="8"/>
      <color indexed="8"/>
      <name val="Verdana"/>
      <family val="2"/>
      <charset val="238"/>
    </font>
    <font>
      <strike/>
      <sz val="8"/>
      <color rgb="FFFF0000"/>
      <name val="Verdana"/>
      <family val="2"/>
      <charset val="238"/>
    </font>
    <font>
      <strike/>
      <sz val="8"/>
      <color indexed="8"/>
      <name val="Verdana"/>
      <family val="2"/>
      <charset val="238"/>
    </font>
    <font>
      <b/>
      <sz val="9"/>
      <color theme="1"/>
      <name val="Verdana"/>
      <family val="2"/>
      <charset val="238"/>
    </font>
    <font>
      <sz val="8"/>
      <name val="Verdana"/>
      <family val="2"/>
    </font>
    <font>
      <strike/>
      <sz val="8"/>
      <color theme="1"/>
      <name val="Verdana"/>
      <family val="2"/>
      <charset val="238"/>
    </font>
    <font>
      <vertAlign val="superscript"/>
      <sz val="8"/>
      <color theme="1"/>
      <name val="Verdana"/>
      <family val="2"/>
      <charset val="238"/>
    </font>
    <font>
      <sz val="8"/>
      <color rgb="FF000000"/>
      <name val="Verdana"/>
      <family val="2"/>
      <charset val="238"/>
    </font>
    <font>
      <b/>
      <sz val="8"/>
      <name val="Verdana"/>
      <family val="2"/>
    </font>
    <font>
      <sz val="8"/>
      <color rgb="FFFF0000"/>
      <name val="Verdana"/>
      <family val="2"/>
    </font>
    <font>
      <sz val="8"/>
      <color theme="1"/>
      <name val="Verdana"/>
      <family val="2"/>
    </font>
    <font>
      <b/>
      <sz val="8"/>
      <color theme="1"/>
      <name val="Verdana"/>
      <family val="2"/>
    </font>
    <font>
      <b/>
      <sz val="8"/>
      <color indexed="10"/>
      <name val="Verdana"/>
      <family val="2"/>
    </font>
    <font>
      <sz val="8"/>
      <color theme="1"/>
      <name val="Calibri"/>
      <family val="2"/>
      <charset val="238"/>
    </font>
    <font>
      <vertAlign val="superscript"/>
      <sz val="8"/>
      <name val="Verdana"/>
      <family val="2"/>
      <charset val="238"/>
    </font>
    <font>
      <sz val="11"/>
      <name val="Calibri"/>
      <family val="2"/>
      <scheme val="minor"/>
    </font>
    <font>
      <sz val="8"/>
      <name val="Calibri"/>
      <family val="2"/>
      <scheme val="minor"/>
    </font>
    <font>
      <b/>
      <sz val="8"/>
      <name val="Calibri"/>
      <family val="2"/>
      <charset val="238"/>
    </font>
    <font>
      <u/>
      <sz val="11"/>
      <color theme="10"/>
      <name val="Calibri"/>
      <family val="2"/>
      <scheme val="minor"/>
    </font>
    <font>
      <u/>
      <sz val="11"/>
      <color theme="11"/>
      <name val="Calibri"/>
      <family val="2"/>
      <scheme val="minor"/>
    </font>
  </fonts>
  <fills count="13">
    <fill>
      <patternFill patternType="none"/>
    </fill>
    <fill>
      <patternFill patternType="gray125"/>
    </fill>
    <fill>
      <patternFill patternType="solid">
        <fgColor indexed="44"/>
        <bgColor indexed="64"/>
      </patternFill>
    </fill>
    <fill>
      <patternFill patternType="solid">
        <fgColor indexed="46"/>
        <bgColor indexed="64"/>
      </patternFill>
    </fill>
    <fill>
      <patternFill patternType="solid">
        <fgColor indexed="9"/>
        <bgColor indexed="64"/>
      </patternFill>
    </fill>
    <fill>
      <patternFill patternType="solid">
        <fgColor indexed="13"/>
        <bgColor indexed="64"/>
      </patternFill>
    </fill>
    <fill>
      <patternFill patternType="solid">
        <fgColor theme="8" tint="0.59999389629810485"/>
        <bgColor indexed="64"/>
      </patternFill>
    </fill>
    <fill>
      <patternFill patternType="solid">
        <fgColor rgb="FF92D050"/>
        <bgColor indexed="64"/>
      </patternFill>
    </fill>
    <fill>
      <patternFill patternType="solid">
        <fgColor theme="8" tint="0.39997558519241921"/>
        <bgColor indexed="64"/>
      </patternFill>
    </fill>
    <fill>
      <patternFill patternType="solid">
        <fgColor rgb="FF99CCFF"/>
        <bgColor indexed="64"/>
      </patternFill>
    </fill>
    <fill>
      <patternFill patternType="solid">
        <fgColor theme="0"/>
        <bgColor indexed="64"/>
      </patternFill>
    </fill>
    <fill>
      <patternFill patternType="solid">
        <fgColor rgb="FFFFFF99"/>
        <bgColor indexed="64"/>
      </patternFill>
    </fill>
    <fill>
      <patternFill patternType="solid">
        <fgColor theme="3" tint="0.59999389629810485"/>
        <bgColor indexed="64"/>
      </patternFill>
    </fill>
  </fills>
  <borders count="76">
    <border>
      <left/>
      <right/>
      <top/>
      <bottom/>
      <diagonal/>
    </border>
    <border>
      <left style="thin">
        <color auto="1"/>
      </left>
      <right/>
      <top style="hair">
        <color indexed="24"/>
      </top>
      <bottom style="hair">
        <color indexed="24"/>
      </bottom>
      <diagonal/>
    </border>
    <border>
      <left style="thin">
        <color auto="1"/>
      </left>
      <right style="thin">
        <color auto="1"/>
      </right>
      <top style="hair">
        <color indexed="24"/>
      </top>
      <bottom style="hair">
        <color indexed="24"/>
      </bottom>
      <diagonal/>
    </border>
    <border>
      <left/>
      <right/>
      <top style="double">
        <color auto="1"/>
      </top>
      <bottom style="double">
        <color auto="1"/>
      </bottom>
      <diagonal/>
    </border>
    <border>
      <left/>
      <right style="medium">
        <color auto="1"/>
      </right>
      <top style="double">
        <color auto="1"/>
      </top>
      <bottom style="double">
        <color auto="1"/>
      </bottom>
      <diagonal/>
    </border>
    <border>
      <left style="thin">
        <color auto="1"/>
      </left>
      <right style="medium">
        <color auto="1"/>
      </right>
      <top style="hair">
        <color indexed="24"/>
      </top>
      <bottom style="hair">
        <color indexed="24"/>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double">
        <color auto="1"/>
      </top>
      <bottom style="hair">
        <color indexed="24"/>
      </bottom>
      <diagonal/>
    </border>
    <border>
      <left style="thin">
        <color auto="1"/>
      </left>
      <right style="medium">
        <color auto="1"/>
      </right>
      <top style="double">
        <color auto="1"/>
      </top>
      <bottom style="hair">
        <color indexed="24"/>
      </bottom>
      <diagonal/>
    </border>
    <border>
      <left style="thin">
        <color auto="1"/>
      </left>
      <right style="thin">
        <color auto="1"/>
      </right>
      <top style="hair">
        <color indexed="24"/>
      </top>
      <bottom/>
      <diagonal/>
    </border>
    <border>
      <left style="thin">
        <color auto="1"/>
      </left>
      <right style="thin">
        <color auto="1"/>
      </right>
      <top/>
      <bottom/>
      <diagonal/>
    </border>
    <border>
      <left/>
      <right/>
      <top style="hair">
        <color indexed="24"/>
      </top>
      <bottom style="hair">
        <color indexed="24"/>
      </bottom>
      <diagonal/>
    </border>
    <border>
      <left style="thin">
        <color auto="1"/>
      </left>
      <right style="thin">
        <color auto="1"/>
      </right>
      <top style="hair">
        <color indexed="24"/>
      </top>
      <bottom style="hair">
        <color auto="1"/>
      </bottom>
      <diagonal/>
    </border>
    <border>
      <left style="thin">
        <color auto="1"/>
      </left>
      <right style="thin">
        <color auto="1"/>
      </right>
      <top style="double">
        <color auto="1"/>
      </top>
      <bottom style="hair">
        <color indexed="48"/>
      </bottom>
      <diagonal/>
    </border>
    <border>
      <left style="thin">
        <color auto="1"/>
      </left>
      <right style="thin">
        <color auto="1"/>
      </right>
      <top/>
      <bottom style="hair">
        <color indexed="24"/>
      </bottom>
      <diagonal/>
    </border>
    <border>
      <left style="thin">
        <color auto="1"/>
      </left>
      <right style="medium">
        <color auto="1"/>
      </right>
      <top/>
      <bottom style="hair">
        <color indexed="24"/>
      </bottom>
      <diagonal/>
    </border>
    <border>
      <left style="thin">
        <color auto="1"/>
      </left>
      <right style="thin">
        <color auto="1"/>
      </right>
      <top style="hair">
        <color indexed="24"/>
      </top>
      <bottom style="medium">
        <color auto="1"/>
      </bottom>
      <diagonal/>
    </border>
    <border>
      <left style="thin">
        <color auto="1"/>
      </left>
      <right style="medium">
        <color auto="1"/>
      </right>
      <top style="hair">
        <color indexed="24"/>
      </top>
      <bottom style="medium">
        <color auto="1"/>
      </bottom>
      <diagonal/>
    </border>
    <border>
      <left style="thin">
        <color auto="1"/>
      </left>
      <right/>
      <top/>
      <bottom/>
      <diagonal/>
    </border>
    <border>
      <left style="medium">
        <color auto="1"/>
      </left>
      <right style="thin">
        <color auto="1"/>
      </right>
      <top style="medium">
        <color auto="1"/>
      </top>
      <bottom/>
      <diagonal/>
    </border>
    <border>
      <left style="medium">
        <color auto="1"/>
      </left>
      <right/>
      <top style="double">
        <color auto="1"/>
      </top>
      <bottom style="double">
        <color auto="1"/>
      </bottom>
      <diagonal/>
    </border>
    <border>
      <left style="medium">
        <color auto="1"/>
      </left>
      <right style="thin">
        <color auto="1"/>
      </right>
      <top style="hair">
        <color indexed="24"/>
      </top>
      <bottom style="hair">
        <color indexed="24"/>
      </bottom>
      <diagonal/>
    </border>
    <border>
      <left style="medium">
        <color auto="1"/>
      </left>
      <right style="thin">
        <color auto="1"/>
      </right>
      <top style="double">
        <color auto="1"/>
      </top>
      <bottom style="hair">
        <color indexed="24"/>
      </bottom>
      <diagonal/>
    </border>
    <border>
      <left style="medium">
        <color auto="1"/>
      </left>
      <right style="thin">
        <color auto="1"/>
      </right>
      <top style="hair">
        <color indexed="24"/>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style="medium">
        <color auto="1"/>
      </top>
      <bottom style="double">
        <color auto="1"/>
      </bottom>
      <diagonal/>
    </border>
    <border>
      <left/>
      <right/>
      <top style="medium">
        <color auto="1"/>
      </top>
      <bottom style="double">
        <color auto="1"/>
      </bottom>
      <diagonal/>
    </border>
    <border>
      <left style="medium">
        <color auto="1"/>
      </left>
      <right style="medium">
        <color auto="1"/>
      </right>
      <top/>
      <bottom style="medium">
        <color auto="1"/>
      </bottom>
      <diagonal/>
    </border>
    <border>
      <left style="thin">
        <color auto="1"/>
      </left>
      <right/>
      <top/>
      <bottom style="hair">
        <color indexed="24"/>
      </bottom>
      <diagonal/>
    </border>
    <border>
      <left/>
      <right/>
      <top/>
      <bottom style="hair">
        <color indexed="24"/>
      </bottom>
      <diagonal/>
    </border>
    <border>
      <left style="medium">
        <color auto="1"/>
      </left>
      <right style="medium">
        <color auto="1"/>
      </right>
      <top style="medium">
        <color auto="1"/>
      </top>
      <bottom/>
      <diagonal/>
    </border>
    <border>
      <left style="thin">
        <color auto="1"/>
      </left>
      <right style="thin">
        <color auto="1"/>
      </right>
      <top style="hair">
        <color indexed="24"/>
      </top>
      <bottom style="hair">
        <color theme="7" tint="0.39994506668294322"/>
      </bottom>
      <diagonal/>
    </border>
    <border>
      <left style="thin">
        <color auto="1"/>
      </left>
      <right style="thin">
        <color auto="1"/>
      </right>
      <top style="hair">
        <color theme="7" tint="0.39994506668294322"/>
      </top>
      <bottom style="hair">
        <color theme="7" tint="0.39994506668294322"/>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hair">
        <color indexed="24"/>
      </top>
      <bottom/>
      <diagonal/>
    </border>
    <border>
      <left style="thin">
        <color auto="1"/>
      </left>
      <right style="medium">
        <color auto="1"/>
      </right>
      <top style="hair">
        <color indexed="24"/>
      </top>
      <bottom/>
      <diagonal/>
    </border>
    <border>
      <left style="medium">
        <color auto="1"/>
      </left>
      <right style="thin">
        <color auto="1"/>
      </right>
      <top style="hair">
        <color theme="7"/>
      </top>
      <bottom style="hair">
        <color theme="7"/>
      </bottom>
      <diagonal/>
    </border>
    <border>
      <left style="thin">
        <color auto="1"/>
      </left>
      <right style="thin">
        <color auto="1"/>
      </right>
      <top style="hair">
        <color theme="7"/>
      </top>
      <bottom style="hair">
        <color theme="7"/>
      </bottom>
      <diagonal/>
    </border>
    <border>
      <left style="thin">
        <color auto="1"/>
      </left>
      <right style="medium">
        <color auto="1"/>
      </right>
      <top style="hair">
        <color theme="7"/>
      </top>
      <bottom style="hair">
        <color theme="7"/>
      </bottom>
      <diagonal/>
    </border>
    <border>
      <left style="medium">
        <color auto="1"/>
      </left>
      <right style="thin">
        <color auto="1"/>
      </right>
      <top style="hair">
        <color theme="7"/>
      </top>
      <bottom style="hair">
        <color indexed="24"/>
      </bottom>
      <diagonal/>
    </border>
    <border>
      <left style="thin">
        <color auto="1"/>
      </left>
      <right style="thin">
        <color auto="1"/>
      </right>
      <top style="hair">
        <color theme="7"/>
      </top>
      <bottom style="hair">
        <color indexed="24"/>
      </bottom>
      <diagonal/>
    </border>
    <border>
      <left style="thin">
        <color auto="1"/>
      </left>
      <right style="medium">
        <color auto="1"/>
      </right>
      <top style="hair">
        <color theme="7"/>
      </top>
      <bottom style="hair">
        <color indexed="24"/>
      </bottom>
      <diagonal/>
    </border>
    <border>
      <left style="medium">
        <color auto="1"/>
      </left>
      <right style="thin">
        <color auto="1"/>
      </right>
      <top style="hair">
        <color indexed="24"/>
      </top>
      <bottom style="hair">
        <color theme="7"/>
      </bottom>
      <diagonal/>
    </border>
    <border>
      <left style="thin">
        <color auto="1"/>
      </left>
      <right style="thin">
        <color auto="1"/>
      </right>
      <top style="hair">
        <color indexed="24"/>
      </top>
      <bottom style="hair">
        <color theme="7"/>
      </bottom>
      <diagonal/>
    </border>
    <border>
      <left style="thin">
        <color auto="1"/>
      </left>
      <right style="medium">
        <color auto="1"/>
      </right>
      <top style="hair">
        <color indexed="24"/>
      </top>
      <bottom style="hair">
        <color theme="7"/>
      </bottom>
      <diagonal/>
    </border>
    <border>
      <left/>
      <right style="thin">
        <color auto="1"/>
      </right>
      <top/>
      <bottom style="hair">
        <color indexed="24"/>
      </bottom>
      <diagonal/>
    </border>
    <border>
      <left style="medium">
        <color auto="1"/>
      </left>
      <right style="thin">
        <color auto="1"/>
      </right>
      <top/>
      <bottom style="hair">
        <color indexed="24"/>
      </bottom>
      <diagonal/>
    </border>
    <border>
      <left style="medium">
        <color auto="1"/>
      </left>
      <right style="thin">
        <color theme="1"/>
      </right>
      <top style="hair">
        <color indexed="24"/>
      </top>
      <bottom style="hair">
        <color theme="7"/>
      </bottom>
      <diagonal/>
    </border>
    <border>
      <left style="thin">
        <color theme="1"/>
      </left>
      <right style="thin">
        <color theme="1"/>
      </right>
      <top style="hair">
        <color indexed="24"/>
      </top>
      <bottom style="hair">
        <color theme="7"/>
      </bottom>
      <diagonal/>
    </border>
    <border>
      <left style="thin">
        <color theme="1"/>
      </left>
      <right style="medium">
        <color auto="1"/>
      </right>
      <top style="hair">
        <color indexed="24"/>
      </top>
      <bottom style="hair">
        <color theme="7"/>
      </bottom>
      <diagonal/>
    </border>
    <border>
      <left style="medium">
        <color auto="1"/>
      </left>
      <right style="thin">
        <color theme="1"/>
      </right>
      <top style="hair">
        <color theme="7"/>
      </top>
      <bottom style="hair">
        <color theme="7"/>
      </bottom>
      <diagonal/>
    </border>
    <border>
      <left style="thin">
        <color theme="1"/>
      </left>
      <right style="thin">
        <color theme="1"/>
      </right>
      <top style="hair">
        <color theme="7"/>
      </top>
      <bottom style="hair">
        <color theme="7"/>
      </bottom>
      <diagonal/>
    </border>
    <border>
      <left style="thin">
        <color theme="1"/>
      </left>
      <right style="medium">
        <color auto="1"/>
      </right>
      <top style="hair">
        <color theme="7"/>
      </top>
      <bottom style="hair">
        <color theme="7"/>
      </bottom>
      <diagonal/>
    </border>
    <border>
      <left style="medium">
        <color auto="1"/>
      </left>
      <right/>
      <top style="medium">
        <color auto="1"/>
      </top>
      <bottom style="double">
        <color auto="1"/>
      </bottom>
      <diagonal/>
    </border>
    <border>
      <left/>
      <right style="medium">
        <color auto="1"/>
      </right>
      <top style="hair">
        <color indexed="24"/>
      </top>
      <bottom style="hair">
        <color indexed="2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8"/>
      </left>
      <right style="thin">
        <color indexed="8"/>
      </right>
      <top style="hair">
        <color indexed="24"/>
      </top>
      <bottom style="hair">
        <color indexed="24"/>
      </bottom>
      <diagonal/>
    </border>
    <border>
      <left style="medium">
        <color auto="1"/>
      </left>
      <right style="thin">
        <color auto="1"/>
      </right>
      <top style="thin">
        <color indexed="22"/>
      </top>
      <bottom style="hair">
        <color indexed="24"/>
      </bottom>
      <diagonal/>
    </border>
    <border>
      <left/>
      <right/>
      <top style="hair">
        <color indexed="24"/>
      </top>
      <bottom/>
      <diagonal/>
    </border>
    <border>
      <left style="thin">
        <color auto="1"/>
      </left>
      <right/>
      <top style="hair">
        <color indexed="24"/>
      </top>
      <bottom style="hair">
        <color theme="7"/>
      </bottom>
      <diagonal/>
    </border>
    <border>
      <left/>
      <right/>
      <top style="hair">
        <color indexed="24"/>
      </top>
      <bottom style="hair">
        <color theme="7"/>
      </bottom>
      <diagonal/>
    </border>
    <border>
      <left/>
      <right style="medium">
        <color auto="1"/>
      </right>
      <top style="hair">
        <color indexed="24"/>
      </top>
      <bottom/>
      <diagonal/>
    </border>
    <border>
      <left/>
      <right style="medium">
        <color auto="1"/>
      </right>
      <top style="hair">
        <color indexed="24"/>
      </top>
      <bottom style="hair">
        <color theme="7"/>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20">
    <xf numFmtId="0" fontId="0" fillId="0" borderId="0"/>
    <xf numFmtId="0" fontId="4" fillId="0" borderId="0"/>
    <xf numFmtId="0" fontId="4" fillId="0" borderId="0"/>
    <xf numFmtId="0" fontId="6" fillId="0" borderId="0"/>
    <xf numFmtId="0" fontId="3" fillId="0" borderId="0"/>
    <xf numFmtId="0" fontId="7" fillId="0" borderId="0"/>
    <xf numFmtId="0" fontId="7" fillId="0" borderId="0"/>
    <xf numFmtId="0" fontId="13" fillId="0" borderId="0"/>
    <xf numFmtId="0" fontId="14" fillId="0" borderId="0"/>
    <xf numFmtId="0" fontId="1" fillId="0" borderId="0"/>
    <xf numFmtId="0" fontId="2" fillId="0" borderId="0"/>
    <xf numFmtId="0" fontId="2" fillId="0" borderId="0"/>
    <xf numFmtId="0" fontId="13" fillId="0" borderId="0"/>
    <xf numFmtId="0" fontId="1" fillId="0" borderId="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cellStyleXfs>
  <cellXfs count="359">
    <xf numFmtId="0" fontId="0" fillId="0" borderId="0" xfId="0"/>
    <xf numFmtId="0" fontId="0" fillId="0" borderId="0" xfId="0" applyFont="1"/>
    <xf numFmtId="0" fontId="15" fillId="0" borderId="0" xfId="0" applyFont="1"/>
    <xf numFmtId="0" fontId="8" fillId="0" borderId="0" xfId="0" applyFont="1" applyAlignment="1">
      <alignment wrapText="1"/>
    </xf>
    <xf numFmtId="0" fontId="5" fillId="7" borderId="4" xfId="0" applyFont="1" applyFill="1" applyBorder="1" applyAlignment="1">
      <alignment horizontal="center" vertical="center" wrapText="1"/>
    </xf>
    <xf numFmtId="0" fontId="16" fillId="0" borderId="0" xfId="0" applyFont="1"/>
    <xf numFmtId="1" fontId="0" fillId="0" borderId="0" xfId="0" applyNumberFormat="1"/>
    <xf numFmtId="0" fontId="10" fillId="0" borderId="0" xfId="0" applyFont="1"/>
    <xf numFmtId="0" fontId="18" fillId="0" borderId="0" xfId="0" applyFont="1"/>
    <xf numFmtId="4" fontId="10" fillId="0" borderId="0" xfId="0" applyNumberFormat="1" applyFont="1"/>
    <xf numFmtId="0" fontId="10" fillId="0" borderId="0" xfId="0" applyFont="1" applyAlignment="1">
      <alignment wrapText="1"/>
    </xf>
    <xf numFmtId="0" fontId="19" fillId="0" borderId="0" xfId="0" applyFont="1"/>
    <xf numFmtId="0" fontId="10" fillId="0" borderId="0" xfId="0" applyFont="1" applyBorder="1"/>
    <xf numFmtId="8" fontId="20" fillId="0" borderId="0" xfId="0" applyNumberFormat="1" applyFont="1" applyBorder="1" applyAlignment="1">
      <alignment horizontal="center" vertical="center" wrapText="1"/>
    </xf>
    <xf numFmtId="8" fontId="21" fillId="0" borderId="0" xfId="0" applyNumberFormat="1" applyFont="1" applyBorder="1" applyAlignment="1">
      <alignment horizontal="center" vertical="center" wrapText="1"/>
    </xf>
    <xf numFmtId="8" fontId="10" fillId="0" borderId="0" xfId="0" applyNumberFormat="1" applyFont="1" applyBorder="1"/>
    <xf numFmtId="0" fontId="18" fillId="10" borderId="0" xfId="0" applyFont="1" applyFill="1"/>
    <xf numFmtId="0" fontId="11" fillId="0" borderId="2" xfId="8" applyFont="1" applyFill="1" applyBorder="1" applyAlignment="1">
      <alignment vertical="center" wrapText="1"/>
    </xf>
    <xf numFmtId="0" fontId="11" fillId="0" borderId="2" xfId="8" applyFont="1" applyFill="1" applyBorder="1" applyAlignment="1">
      <alignment horizontal="center" vertical="center" wrapText="1"/>
    </xf>
    <xf numFmtId="0" fontId="11" fillId="0" borderId="2" xfId="9" applyFont="1" applyFill="1" applyBorder="1" applyAlignment="1">
      <alignment horizontal="center" vertical="center" wrapText="1"/>
    </xf>
    <xf numFmtId="0" fontId="11" fillId="0" borderId="5" xfId="8" applyFont="1" applyFill="1" applyBorder="1" applyAlignment="1">
      <alignment horizontal="center" vertical="center" wrapText="1"/>
    </xf>
    <xf numFmtId="0" fontId="11" fillId="0" borderId="2" xfId="9" applyFont="1" applyFill="1" applyBorder="1" applyAlignment="1">
      <alignment horizontal="left" vertical="center" wrapText="1"/>
    </xf>
    <xf numFmtId="0" fontId="11" fillId="0" borderId="2" xfId="10" applyFont="1" applyFill="1" applyBorder="1" applyAlignment="1">
      <alignment horizontal="center" vertical="center" wrapText="1"/>
    </xf>
    <xf numFmtId="0" fontId="11" fillId="0" borderId="2" xfId="10" applyFont="1" applyFill="1" applyBorder="1" applyAlignment="1">
      <alignment vertical="center" wrapText="1"/>
    </xf>
    <xf numFmtId="0" fontId="11" fillId="0" borderId="2" xfId="10" applyFont="1" applyFill="1" applyBorder="1" applyAlignment="1">
      <alignment horizontal="left" vertical="center" wrapText="1"/>
    </xf>
    <xf numFmtId="0" fontId="23" fillId="0" borderId="2" xfId="0" applyFont="1" applyFill="1" applyBorder="1" applyAlignment="1">
      <alignment vertical="center" wrapText="1"/>
    </xf>
    <xf numFmtId="0" fontId="24" fillId="0" borderId="1" xfId="8" applyFont="1" applyFill="1" applyBorder="1" applyAlignment="1">
      <alignment vertical="center" wrapText="1"/>
    </xf>
    <xf numFmtId="0" fontId="0" fillId="0" borderId="0" xfId="0" applyAlignment="1">
      <alignment horizontal="center"/>
    </xf>
    <xf numFmtId="0" fontId="0" fillId="0" borderId="0" xfId="0" applyAlignment="1">
      <alignment horizontal="center" wrapText="1"/>
    </xf>
    <xf numFmtId="0" fontId="23" fillId="9" borderId="25" xfId="0" applyFont="1" applyFill="1" applyBorder="1" applyAlignment="1">
      <alignment horizontal="center" vertical="center" wrapText="1"/>
    </xf>
    <xf numFmtId="0" fontId="25" fillId="9" borderId="26" xfId="0" applyFont="1" applyFill="1" applyBorder="1" applyAlignment="1">
      <alignment horizontal="center" vertical="center" wrapText="1"/>
    </xf>
    <xf numFmtId="0" fontId="25" fillId="7" borderId="3" xfId="0" applyFont="1" applyFill="1" applyBorder="1" applyAlignment="1">
      <alignment horizontal="left" vertical="center" wrapText="1"/>
    </xf>
    <xf numFmtId="0" fontId="25" fillId="7" borderId="3" xfId="0" applyFont="1" applyFill="1" applyBorder="1" applyAlignment="1">
      <alignment horizontal="center" vertical="center" wrapText="1"/>
    </xf>
    <xf numFmtId="0" fontId="11" fillId="0" borderId="0" xfId="0" applyFont="1"/>
    <xf numFmtId="0" fontId="23" fillId="0" borderId="35" xfId="0" applyFont="1" applyBorder="1" applyAlignment="1">
      <alignment horizontal="center" vertical="center"/>
    </xf>
    <xf numFmtId="0" fontId="23" fillId="0" borderId="36" xfId="0" applyFont="1" applyBorder="1" applyAlignment="1">
      <alignment vertical="center" wrapText="1"/>
    </xf>
    <xf numFmtId="9" fontId="23" fillId="0" borderId="36" xfId="0" applyNumberFormat="1" applyFont="1" applyBorder="1" applyAlignment="1">
      <alignment horizontal="center" vertical="center" wrapText="1"/>
    </xf>
    <xf numFmtId="0" fontId="23" fillId="0" borderId="38" xfId="0" applyFont="1" applyBorder="1" applyAlignment="1">
      <alignment horizontal="center" vertical="center"/>
    </xf>
    <xf numFmtId="0" fontId="23" fillId="0" borderId="39" xfId="0" applyFont="1" applyBorder="1" applyAlignment="1">
      <alignment vertical="center" wrapText="1"/>
    </xf>
    <xf numFmtId="9" fontId="23" fillId="0" borderId="39" xfId="0" applyNumberFormat="1" applyFont="1" applyBorder="1" applyAlignment="1">
      <alignment horizontal="center" vertical="center" wrapText="1"/>
    </xf>
    <xf numFmtId="0" fontId="23" fillId="0" borderId="39" xfId="0" applyFont="1" applyBorder="1" applyAlignment="1">
      <alignment horizontal="center"/>
    </xf>
    <xf numFmtId="0" fontId="23" fillId="0" borderId="36" xfId="0" applyFont="1" applyBorder="1" applyAlignment="1">
      <alignment horizontal="center" vertical="center" wrapText="1"/>
    </xf>
    <xf numFmtId="0" fontId="26" fillId="7" borderId="35" xfId="0" applyFont="1" applyFill="1" applyBorder="1" applyAlignment="1">
      <alignment horizontal="center" vertical="center" wrapText="1"/>
    </xf>
    <xf numFmtId="0" fontId="26" fillId="7" borderId="36" xfId="0" applyFont="1" applyFill="1" applyBorder="1" applyAlignment="1">
      <alignment horizontal="left" vertical="center" wrapText="1"/>
    </xf>
    <xf numFmtId="0" fontId="23" fillId="7" borderId="36" xfId="0" applyFont="1" applyFill="1" applyBorder="1" applyAlignment="1">
      <alignment horizontal="center" vertical="center" wrapText="1"/>
    </xf>
    <xf numFmtId="0" fontId="26" fillId="7" borderId="36" xfId="0" applyFont="1" applyFill="1" applyBorder="1" applyAlignment="1">
      <alignment horizontal="center" vertical="center" wrapText="1"/>
    </xf>
    <xf numFmtId="0" fontId="23" fillId="0" borderId="36" xfId="0" applyFont="1" applyFill="1" applyBorder="1" applyAlignment="1">
      <alignment vertical="center" wrapText="1"/>
    </xf>
    <xf numFmtId="0" fontId="23" fillId="0" borderId="36" xfId="0" applyFont="1" applyBorder="1" applyAlignment="1">
      <alignment horizontal="center" vertical="center"/>
    </xf>
    <xf numFmtId="0" fontId="23" fillId="0" borderId="35" xfId="0" applyFont="1" applyFill="1" applyBorder="1" applyAlignment="1">
      <alignment horizontal="center" vertical="center" wrapText="1"/>
    </xf>
    <xf numFmtId="0" fontId="23" fillId="0" borderId="36" xfId="0" applyFont="1" applyFill="1" applyBorder="1" applyAlignment="1">
      <alignment horizontal="left" vertical="center" wrapText="1"/>
    </xf>
    <xf numFmtId="0" fontId="23" fillId="0" borderId="36" xfId="0" applyFont="1" applyFill="1" applyBorder="1" applyAlignment="1">
      <alignment horizontal="center" vertical="center" wrapText="1"/>
    </xf>
    <xf numFmtId="9" fontId="23" fillId="0" borderId="36" xfId="0" applyNumberFormat="1" applyFont="1" applyFill="1" applyBorder="1" applyAlignment="1">
      <alignment horizontal="center" vertical="center" wrapText="1"/>
    </xf>
    <xf numFmtId="0" fontId="23" fillId="0" borderId="36" xfId="0" applyFont="1" applyBorder="1" applyAlignment="1">
      <alignment wrapText="1"/>
    </xf>
    <xf numFmtId="0" fontId="23" fillId="0" borderId="36" xfId="0" applyFont="1" applyBorder="1" applyAlignment="1">
      <alignment horizontal="center"/>
    </xf>
    <xf numFmtId="9" fontId="23" fillId="0" borderId="36" xfId="0" applyNumberFormat="1" applyFont="1" applyBorder="1" applyAlignment="1">
      <alignment horizontal="center"/>
    </xf>
    <xf numFmtId="0" fontId="23" fillId="0" borderId="35" xfId="0" applyFont="1" applyBorder="1" applyAlignment="1">
      <alignment horizontal="center"/>
    </xf>
    <xf numFmtId="0" fontId="23" fillId="0" borderId="36" xfId="0" applyFont="1" applyBorder="1"/>
    <xf numFmtId="4" fontId="23" fillId="0" borderId="36" xfId="0" applyNumberFormat="1" applyFont="1" applyBorder="1" applyAlignment="1">
      <alignment horizontal="right" vertical="center" wrapText="1"/>
    </xf>
    <xf numFmtId="4" fontId="23" fillId="0" borderId="37" xfId="0" applyNumberFormat="1" applyFont="1" applyBorder="1" applyAlignment="1">
      <alignment horizontal="right" vertical="center" wrapText="1"/>
    </xf>
    <xf numFmtId="4" fontId="26" fillId="7" borderId="36" xfId="0" applyNumberFormat="1" applyFont="1" applyFill="1" applyBorder="1" applyAlignment="1">
      <alignment horizontal="right" vertical="center" wrapText="1"/>
    </xf>
    <xf numFmtId="4" fontId="26" fillId="7" borderId="37" xfId="0" applyNumberFormat="1" applyFont="1" applyFill="1" applyBorder="1" applyAlignment="1">
      <alignment horizontal="right" vertical="center" wrapText="1"/>
    </xf>
    <xf numFmtId="4" fontId="23" fillId="0" borderId="36" xfId="0" applyNumberFormat="1" applyFont="1" applyBorder="1" applyAlignment="1">
      <alignment horizontal="right"/>
    </xf>
    <xf numFmtId="4" fontId="23" fillId="0" borderId="36" xfId="0" applyNumberFormat="1" applyFont="1" applyFill="1" applyBorder="1" applyAlignment="1">
      <alignment horizontal="right" vertical="center" wrapText="1"/>
    </xf>
    <xf numFmtId="4" fontId="23" fillId="0" borderId="39" xfId="0" applyNumberFormat="1" applyFont="1" applyBorder="1" applyAlignment="1">
      <alignment horizontal="right"/>
    </xf>
    <xf numFmtId="4" fontId="23" fillId="0" borderId="39" xfId="0" applyNumberFormat="1" applyFont="1" applyBorder="1" applyAlignment="1">
      <alignment horizontal="right" vertical="center" wrapText="1"/>
    </xf>
    <xf numFmtId="4" fontId="23" fillId="0" borderId="40" xfId="0" applyNumberFormat="1" applyFont="1" applyBorder="1" applyAlignment="1">
      <alignment horizontal="right" vertical="center" wrapText="1"/>
    </xf>
    <xf numFmtId="4" fontId="11" fillId="0" borderId="0" xfId="0" applyNumberFormat="1" applyFont="1" applyAlignment="1">
      <alignment horizontal="right"/>
    </xf>
    <xf numFmtId="0" fontId="11" fillId="0" borderId="0" xfId="0" applyFont="1" applyAlignment="1">
      <alignment horizontal="right"/>
    </xf>
    <xf numFmtId="4" fontId="11" fillId="0" borderId="41" xfId="0" applyNumberFormat="1" applyFont="1" applyBorder="1" applyAlignment="1">
      <alignment horizontal="right"/>
    </xf>
    <xf numFmtId="1" fontId="25" fillId="0" borderId="20" xfId="0" applyNumberFormat="1"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1" fontId="25" fillId="2" borderId="21" xfId="0" applyNumberFormat="1" applyFont="1" applyFill="1" applyBorder="1" applyAlignment="1">
      <alignment horizontal="right" vertical="center" wrapText="1"/>
    </xf>
    <xf numFmtId="0" fontId="25" fillId="2" borderId="3" xfId="0" applyFont="1" applyFill="1" applyBorder="1" applyAlignment="1">
      <alignment horizontal="center" vertical="center" wrapText="1"/>
    </xf>
    <xf numFmtId="0" fontId="25" fillId="2" borderId="3" xfId="9" applyFont="1" applyFill="1" applyBorder="1" applyAlignment="1">
      <alignment horizontal="center" vertical="center" wrapText="1"/>
    </xf>
    <xf numFmtId="0" fontId="25" fillId="2" borderId="3" xfId="0" applyFont="1" applyFill="1" applyBorder="1" applyAlignment="1">
      <alignment horizontal="left" vertical="center" wrapText="1"/>
    </xf>
    <xf numFmtId="0" fontId="25" fillId="2" borderId="4" xfId="0" applyFont="1" applyFill="1" applyBorder="1" applyAlignment="1">
      <alignment horizontal="center" vertical="center" wrapText="1"/>
    </xf>
    <xf numFmtId="1" fontId="11" fillId="4" borderId="22" xfId="0" applyNumberFormat="1" applyFont="1" applyFill="1" applyBorder="1" applyAlignment="1">
      <alignment horizontal="center" vertical="center" wrapText="1"/>
    </xf>
    <xf numFmtId="0" fontId="11" fillId="0" borderId="1" xfId="0" applyFont="1" applyBorder="1" applyAlignment="1">
      <alignment vertical="center" wrapText="1"/>
    </xf>
    <xf numFmtId="0" fontId="11" fillId="0" borderId="5" xfId="10" applyFont="1" applyFill="1" applyBorder="1" applyAlignment="1">
      <alignment horizontal="center" vertical="center" wrapText="1"/>
    </xf>
    <xf numFmtId="1" fontId="25" fillId="7" borderId="21" xfId="0" applyNumberFormat="1" applyFont="1" applyFill="1" applyBorder="1" applyAlignment="1">
      <alignment horizontal="center" vertical="center" wrapText="1"/>
    </xf>
    <xf numFmtId="1" fontId="25" fillId="3" borderId="21" xfId="0" applyNumberFormat="1" applyFont="1" applyFill="1" applyBorder="1" applyAlignment="1">
      <alignment horizontal="right" vertical="center" wrapText="1"/>
    </xf>
    <xf numFmtId="0" fontId="25" fillId="3" borderId="3" xfId="0" applyFont="1" applyFill="1" applyBorder="1" applyAlignment="1">
      <alignment vertical="center" wrapText="1"/>
    </xf>
    <xf numFmtId="0" fontId="25" fillId="3" borderId="3" xfId="9" applyFont="1" applyFill="1" applyBorder="1" applyAlignment="1">
      <alignment horizontal="center" vertical="center" wrapText="1"/>
    </xf>
    <xf numFmtId="0" fontId="25" fillId="3" borderId="3" xfId="0" applyFont="1" applyFill="1" applyBorder="1" applyAlignment="1">
      <alignment horizontal="left" vertical="center" wrapText="1"/>
    </xf>
    <xf numFmtId="0" fontId="25" fillId="3" borderId="4" xfId="0" applyFont="1" applyFill="1" applyBorder="1" applyAlignment="1">
      <alignment horizontal="center" vertical="center" wrapText="1"/>
    </xf>
    <xf numFmtId="1" fontId="11" fillId="0" borderId="23" xfId="0" applyNumberFormat="1" applyFont="1" applyFill="1" applyBorder="1" applyAlignment="1">
      <alignment horizontal="center" vertical="center" wrapText="1"/>
    </xf>
    <xf numFmtId="0" fontId="11" fillId="0" borderId="8" xfId="0" applyFont="1" applyFill="1" applyBorder="1" applyAlignment="1">
      <alignment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1" fontId="11" fillId="0" borderId="22" xfId="0" applyNumberFormat="1" applyFont="1" applyFill="1" applyBorder="1" applyAlignment="1">
      <alignment horizontal="center"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22" fillId="0" borderId="2" xfId="10" applyFont="1" applyFill="1" applyBorder="1" applyAlignment="1">
      <alignment vertical="center" wrapText="1"/>
    </xf>
    <xf numFmtId="0" fontId="11" fillId="2" borderId="3" xfId="10" applyFont="1" applyFill="1" applyBorder="1" applyAlignment="1">
      <alignment horizontal="center" vertical="center" wrapText="1"/>
    </xf>
    <xf numFmtId="0" fontId="11" fillId="2" borderId="4" xfId="10" applyFont="1" applyFill="1" applyBorder="1" applyAlignment="1">
      <alignment horizontal="center" vertical="center" wrapText="1"/>
    </xf>
    <xf numFmtId="0" fontId="23" fillId="0" borderId="14" xfId="9" applyFont="1" applyFill="1" applyBorder="1" applyAlignment="1">
      <alignment horizontal="left" vertical="center" wrapText="1"/>
    </xf>
    <xf numFmtId="0" fontId="11" fillId="0" borderId="15" xfId="10" applyFont="1" applyFill="1" applyBorder="1" applyAlignment="1">
      <alignment horizontal="right" vertical="center" wrapText="1"/>
    </xf>
    <xf numFmtId="0" fontId="11" fillId="0" borderId="16" xfId="10" applyFont="1" applyFill="1" applyBorder="1" applyAlignment="1">
      <alignment horizontal="center" vertical="center" wrapText="1"/>
    </xf>
    <xf numFmtId="1" fontId="11" fillId="0" borderId="22" xfId="10" applyNumberFormat="1" applyFont="1" applyFill="1" applyBorder="1" applyAlignment="1">
      <alignment horizontal="center" vertical="center" wrapText="1"/>
    </xf>
    <xf numFmtId="0" fontId="11" fillId="0" borderId="2" xfId="10" applyFont="1" applyFill="1" applyBorder="1" applyAlignment="1">
      <alignment horizontal="right" vertical="center" wrapText="1"/>
    </xf>
    <xf numFmtId="1" fontId="11" fillId="0" borderId="24" xfId="10" applyNumberFormat="1" applyFont="1" applyFill="1" applyBorder="1" applyAlignment="1">
      <alignment horizontal="center" vertical="center" wrapText="1"/>
    </xf>
    <xf numFmtId="0" fontId="11" fillId="0" borderId="17" xfId="10" applyFont="1" applyFill="1" applyBorder="1" applyAlignment="1">
      <alignment vertical="center" wrapText="1"/>
    </xf>
    <xf numFmtId="0" fontId="11" fillId="0" borderId="17" xfId="10" applyFont="1" applyFill="1" applyBorder="1" applyAlignment="1">
      <alignment horizontal="center" vertical="center" wrapText="1"/>
    </xf>
    <xf numFmtId="0" fontId="11" fillId="0" borderId="18" xfId="10" applyFont="1" applyFill="1" applyBorder="1" applyAlignment="1">
      <alignment horizontal="center" vertical="center" wrapText="1"/>
    </xf>
    <xf numFmtId="0" fontId="23" fillId="0" borderId="5" xfId="10" applyFont="1" applyFill="1" applyBorder="1" applyAlignment="1">
      <alignment horizontal="center" vertical="center" wrapText="1"/>
    </xf>
    <xf numFmtId="0" fontId="23" fillId="0" borderId="2" xfId="10" applyFont="1" applyFill="1" applyBorder="1" applyAlignment="1">
      <alignment vertical="center" wrapText="1"/>
    </xf>
    <xf numFmtId="0" fontId="23" fillId="0" borderId="2" xfId="10" applyFont="1" applyFill="1" applyBorder="1" applyAlignment="1">
      <alignment horizontal="center" vertical="center" wrapText="1"/>
    </xf>
    <xf numFmtId="0" fontId="11" fillId="0" borderId="13" xfId="10" applyFont="1" applyFill="1" applyBorder="1" applyAlignment="1">
      <alignment vertical="center" wrapText="1"/>
    </xf>
    <xf numFmtId="0" fontId="25" fillId="7" borderId="4" xfId="0" applyFont="1" applyFill="1" applyBorder="1" applyAlignment="1">
      <alignment horizontal="center" vertical="center" wrapText="1"/>
    </xf>
    <xf numFmtId="0" fontId="25" fillId="6" borderId="12" xfId="9" applyFont="1" applyFill="1" applyBorder="1" applyAlignment="1">
      <alignment horizontal="center" vertical="center" wrapText="1"/>
    </xf>
    <xf numFmtId="0" fontId="11" fillId="0" borderId="33" xfId="0" applyFont="1" applyFill="1" applyBorder="1" applyAlignment="1">
      <alignment vertical="center" wrapText="1"/>
    </xf>
    <xf numFmtId="0" fontId="11" fillId="0" borderId="33" xfId="10" applyFont="1" applyFill="1" applyBorder="1" applyAlignment="1">
      <alignment vertical="center" wrapText="1"/>
    </xf>
    <xf numFmtId="0" fontId="11" fillId="0" borderId="34" xfId="9" applyFont="1" applyFill="1" applyBorder="1" applyAlignment="1">
      <alignment vertical="center" wrapText="1"/>
    </xf>
    <xf numFmtId="0" fontId="25" fillId="8" borderId="19" xfId="0" applyFont="1" applyFill="1" applyBorder="1" applyAlignment="1">
      <alignment vertical="center" wrapText="1"/>
    </xf>
    <xf numFmtId="0" fontId="17" fillId="0" borderId="2" xfId="10" applyFont="1" applyFill="1" applyBorder="1" applyAlignment="1">
      <alignment horizontal="left" vertical="center" wrapText="1"/>
    </xf>
    <xf numFmtId="0" fontId="23" fillId="0" borderId="2" xfId="0" applyFont="1" applyFill="1" applyBorder="1" applyAlignment="1">
      <alignment horizontal="center" vertical="center" wrapText="1"/>
    </xf>
    <xf numFmtId="0" fontId="11" fillId="4" borderId="2" xfId="9" applyFont="1" applyFill="1" applyBorder="1" applyAlignment="1">
      <alignment horizontal="center" vertical="center" wrapText="1"/>
    </xf>
    <xf numFmtId="0" fontId="11" fillId="4" borderId="5" xfId="0" applyFont="1" applyFill="1" applyBorder="1" applyAlignment="1">
      <alignment horizontal="center" vertical="center" wrapText="1"/>
    </xf>
    <xf numFmtId="1" fontId="11" fillId="4" borderId="24" xfId="0" applyNumberFormat="1" applyFont="1" applyFill="1" applyBorder="1" applyAlignment="1">
      <alignment horizontal="center" vertical="center" wrapText="1"/>
    </xf>
    <xf numFmtId="0" fontId="23" fillId="0" borderId="18" xfId="10" applyFont="1" applyFill="1" applyBorder="1" applyAlignment="1">
      <alignment horizontal="center" vertical="center" wrapText="1"/>
    </xf>
    <xf numFmtId="1" fontId="11" fillId="4" borderId="23" xfId="0" applyNumberFormat="1" applyFont="1" applyFill="1" applyBorder="1" applyAlignment="1">
      <alignment horizontal="center" vertical="center" wrapText="1"/>
    </xf>
    <xf numFmtId="0" fontId="11" fillId="4" borderId="8" xfId="0" applyFont="1" applyFill="1" applyBorder="1" applyAlignment="1">
      <alignment vertical="center" wrapTex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1" fontId="26" fillId="3" borderId="21" xfId="0" applyNumberFormat="1" applyFont="1" applyFill="1" applyBorder="1" applyAlignment="1">
      <alignment horizontal="right" vertical="center" wrapText="1"/>
    </xf>
    <xf numFmtId="0" fontId="26" fillId="3" borderId="3" xfId="0" applyFont="1" applyFill="1" applyBorder="1" applyAlignment="1">
      <alignment horizontal="left" vertical="center" wrapText="1"/>
    </xf>
    <xf numFmtId="0" fontId="26" fillId="3" borderId="3" xfId="9" applyFont="1" applyFill="1" applyBorder="1" applyAlignment="1">
      <alignment horizontal="center" vertical="center" wrapText="1"/>
    </xf>
    <xf numFmtId="0" fontId="26" fillId="3" borderId="4" xfId="0" applyFont="1" applyFill="1" applyBorder="1" applyAlignment="1">
      <alignment horizontal="center" vertical="center" wrapText="1"/>
    </xf>
    <xf numFmtId="1" fontId="23" fillId="4" borderId="23" xfId="0" applyNumberFormat="1" applyFont="1" applyFill="1" applyBorder="1" applyAlignment="1">
      <alignment horizontal="center" vertical="center" wrapText="1"/>
    </xf>
    <xf numFmtId="0" fontId="23" fillId="4" borderId="8" xfId="0" applyFont="1" applyFill="1" applyBorder="1" applyAlignment="1">
      <alignment vertical="center" wrapText="1"/>
    </xf>
    <xf numFmtId="0" fontId="23" fillId="4" borderId="8" xfId="0" applyFont="1" applyFill="1" applyBorder="1" applyAlignment="1">
      <alignment horizontal="center" vertical="center" wrapText="1"/>
    </xf>
    <xf numFmtId="0" fontId="23" fillId="4" borderId="9" xfId="0" applyFont="1" applyFill="1" applyBorder="1" applyAlignment="1">
      <alignment horizontal="center" vertical="center" wrapText="1"/>
    </xf>
    <xf numFmtId="1" fontId="23" fillId="0" borderId="22" xfId="0" applyNumberFormat="1"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xf numFmtId="0" fontId="23" fillId="0" borderId="2" xfId="9" applyFont="1" applyFill="1" applyBorder="1" applyAlignment="1">
      <alignment horizontal="left" vertical="center" wrapText="1"/>
    </xf>
    <xf numFmtId="0" fontId="23" fillId="0" borderId="2" xfId="10" applyFont="1" applyFill="1" applyBorder="1" applyAlignment="1">
      <alignment horizontal="left" vertical="center" wrapText="1"/>
    </xf>
    <xf numFmtId="0" fontId="23" fillId="0" borderId="2" xfId="9" applyFont="1" applyFill="1" applyBorder="1" applyAlignment="1">
      <alignment horizontal="center" vertical="center" wrapText="1"/>
    </xf>
    <xf numFmtId="0" fontId="31" fillId="0" borderId="2" xfId="0" applyFont="1" applyFill="1" applyBorder="1" applyAlignment="1">
      <alignment vertical="center" wrapText="1"/>
    </xf>
    <xf numFmtId="0" fontId="31" fillId="0" borderId="2" xfId="10" applyFont="1" applyFill="1" applyBorder="1" applyAlignment="1">
      <alignment vertical="center" wrapText="1"/>
    </xf>
    <xf numFmtId="0" fontId="31" fillId="0" borderId="2" xfId="9" applyFont="1" applyFill="1" applyBorder="1" applyAlignment="1">
      <alignment horizontal="left" vertical="center" wrapText="1"/>
    </xf>
    <xf numFmtId="0" fontId="31" fillId="0" borderId="2" xfId="10" applyFont="1" applyFill="1" applyBorder="1" applyAlignment="1">
      <alignment horizontal="center" vertical="center" wrapText="1"/>
    </xf>
    <xf numFmtId="0" fontId="31" fillId="0" borderId="2" xfId="10" applyFont="1" applyFill="1" applyBorder="1" applyAlignment="1">
      <alignment horizontal="left" vertical="center" wrapText="1"/>
    </xf>
    <xf numFmtId="0" fontId="31" fillId="0" borderId="5" xfId="0" applyFont="1" applyFill="1" applyBorder="1" applyAlignment="1">
      <alignment horizontal="center" vertical="center" wrapText="1"/>
    </xf>
    <xf numFmtId="1" fontId="11" fillId="0" borderId="42" xfId="0" applyNumberFormat="1" applyFont="1" applyFill="1" applyBorder="1" applyAlignment="1">
      <alignment horizontal="center" vertical="center" wrapText="1"/>
    </xf>
    <xf numFmtId="1" fontId="31" fillId="4" borderId="44" xfId="0" applyNumberFormat="1" applyFont="1" applyFill="1" applyBorder="1" applyAlignment="1">
      <alignment horizontal="center" vertical="center" wrapText="1"/>
    </xf>
    <xf numFmtId="0" fontId="31" fillId="0" borderId="45" xfId="0" applyFont="1" applyFill="1" applyBorder="1" applyAlignment="1">
      <alignment vertical="center" wrapText="1"/>
    </xf>
    <xf numFmtId="0" fontId="31" fillId="0" borderId="45" xfId="10" applyFont="1" applyFill="1" applyBorder="1" applyAlignment="1">
      <alignment vertical="center" wrapText="1"/>
    </xf>
    <xf numFmtId="0" fontId="31" fillId="0" borderId="46" xfId="0" applyFont="1" applyFill="1" applyBorder="1" applyAlignment="1">
      <alignment horizontal="center" vertical="center" wrapText="1"/>
    </xf>
    <xf numFmtId="0" fontId="11" fillId="0" borderId="45" xfId="0" applyFont="1" applyFill="1" applyBorder="1" applyAlignment="1">
      <alignment vertical="center" wrapText="1"/>
    </xf>
    <xf numFmtId="0" fontId="31" fillId="0" borderId="45" xfId="9" applyFont="1" applyFill="1" applyBorder="1" applyAlignment="1">
      <alignment horizontal="left" vertical="center" wrapText="1"/>
    </xf>
    <xf numFmtId="0" fontId="31" fillId="0" borderId="45" xfId="10" applyFont="1" applyFill="1" applyBorder="1" applyAlignment="1">
      <alignment horizontal="center" vertical="center" wrapText="1"/>
    </xf>
    <xf numFmtId="0" fontId="31" fillId="0" borderId="45" xfId="10" applyFont="1" applyFill="1" applyBorder="1" applyAlignment="1">
      <alignment horizontal="left" vertical="center" wrapText="1"/>
    </xf>
    <xf numFmtId="0" fontId="31" fillId="0" borderId="48" xfId="10" applyFont="1" applyFill="1" applyBorder="1" applyAlignment="1">
      <alignment horizontal="center" vertical="center" wrapText="1"/>
    </xf>
    <xf numFmtId="0" fontId="31" fillId="0" borderId="49" xfId="0" applyFont="1" applyFill="1" applyBorder="1" applyAlignment="1">
      <alignment horizontal="center" vertical="center" wrapText="1"/>
    </xf>
    <xf numFmtId="0" fontId="23" fillId="0" borderId="10" xfId="0" applyFont="1" applyFill="1" applyBorder="1" applyAlignment="1">
      <alignment vertical="center" wrapText="1"/>
    </xf>
    <xf numFmtId="0" fontId="23" fillId="0" borderId="10"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45" xfId="0" applyFont="1" applyFill="1" applyBorder="1" applyAlignment="1">
      <alignment vertical="center" wrapText="1"/>
    </xf>
    <xf numFmtId="0" fontId="23" fillId="0" borderId="45" xfId="10" applyFont="1" applyFill="1" applyBorder="1" applyAlignment="1">
      <alignment vertical="center" wrapText="1"/>
    </xf>
    <xf numFmtId="0" fontId="23" fillId="0" borderId="46" xfId="0" applyFont="1" applyFill="1" applyBorder="1" applyAlignment="1">
      <alignment horizontal="center" vertical="center" wrapText="1"/>
    </xf>
    <xf numFmtId="0" fontId="23" fillId="0" borderId="45" xfId="9" applyFont="1" applyFill="1" applyBorder="1" applyAlignment="1">
      <alignment horizontal="left" vertical="center" wrapText="1"/>
    </xf>
    <xf numFmtId="0" fontId="23" fillId="0" borderId="45" xfId="10" applyFont="1" applyFill="1" applyBorder="1" applyAlignment="1">
      <alignment horizontal="center" vertical="center" wrapText="1"/>
    </xf>
    <xf numFmtId="0" fontId="23" fillId="0" borderId="45" xfId="10" applyFont="1" applyFill="1" applyBorder="1" applyAlignment="1">
      <alignment horizontal="left" vertical="center" wrapText="1"/>
    </xf>
    <xf numFmtId="0" fontId="23" fillId="0" borderId="48" xfId="10" applyFont="1" applyFill="1" applyBorder="1" applyAlignment="1">
      <alignment horizontal="center" vertical="center" wrapText="1"/>
    </xf>
    <xf numFmtId="0" fontId="23" fillId="0" borderId="49" xfId="0" applyFont="1" applyFill="1" applyBorder="1" applyAlignment="1">
      <alignment horizontal="center" vertical="center" wrapText="1"/>
    </xf>
    <xf numFmtId="0" fontId="23" fillId="0" borderId="45" xfId="0" applyFont="1" applyFill="1" applyBorder="1" applyAlignment="1">
      <alignment horizontal="center" vertical="center" wrapText="1"/>
    </xf>
    <xf numFmtId="0" fontId="23" fillId="0" borderId="48" xfId="0" applyFont="1" applyFill="1" applyBorder="1" applyAlignment="1">
      <alignment vertical="center" wrapText="1"/>
    </xf>
    <xf numFmtId="0" fontId="23" fillId="0" borderId="48" xfId="0" applyFont="1" applyFill="1" applyBorder="1" applyAlignment="1">
      <alignment horizontal="center" vertical="center" wrapText="1"/>
    </xf>
    <xf numFmtId="1" fontId="31" fillId="0" borderId="22" xfId="0"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1" fontId="11" fillId="0" borderId="50" xfId="0" applyNumberFormat="1" applyFont="1" applyFill="1" applyBorder="1" applyAlignment="1">
      <alignment horizontal="center" vertical="center" wrapText="1"/>
    </xf>
    <xf numFmtId="0" fontId="11" fillId="0" borderId="51" xfId="0" applyFont="1" applyFill="1" applyBorder="1" applyAlignment="1">
      <alignment vertical="center" wrapText="1"/>
    </xf>
    <xf numFmtId="0" fontId="11" fillId="0" borderId="51" xfId="0" applyFont="1" applyFill="1" applyBorder="1" applyAlignment="1">
      <alignment horizontal="center" vertical="center" wrapText="1"/>
    </xf>
    <xf numFmtId="0" fontId="11" fillId="0" borderId="52" xfId="0" applyFont="1" applyFill="1" applyBorder="1" applyAlignment="1">
      <alignment horizontal="center" vertical="center" wrapText="1"/>
    </xf>
    <xf numFmtId="1" fontId="31" fillId="0" borderId="44" xfId="0" applyNumberFormat="1" applyFont="1" applyFill="1" applyBorder="1" applyAlignment="1">
      <alignment horizontal="center" vertical="center" wrapText="1"/>
    </xf>
    <xf numFmtId="0" fontId="31" fillId="0" borderId="45" xfId="0" applyFont="1" applyFill="1" applyBorder="1" applyAlignment="1">
      <alignment horizontal="center" vertical="center" wrapText="1"/>
    </xf>
    <xf numFmtId="1" fontId="31" fillId="0" borderId="47" xfId="0" applyNumberFormat="1" applyFont="1" applyFill="1" applyBorder="1" applyAlignment="1">
      <alignment horizontal="center" vertical="center" wrapText="1"/>
    </xf>
    <xf numFmtId="0" fontId="31" fillId="0" borderId="48" xfId="0" applyFont="1" applyFill="1" applyBorder="1" applyAlignment="1">
      <alignment vertical="center" wrapText="1"/>
    </xf>
    <xf numFmtId="0" fontId="26" fillId="3" borderId="3" xfId="0" applyFont="1" applyFill="1" applyBorder="1" applyAlignment="1">
      <alignment vertical="center" wrapText="1"/>
    </xf>
    <xf numFmtId="0" fontId="23" fillId="0" borderId="33" xfId="10" applyFont="1" applyFill="1" applyBorder="1" applyAlignment="1">
      <alignment vertical="center" wrapText="1"/>
    </xf>
    <xf numFmtId="0" fontId="23" fillId="0" borderId="34" xfId="9" applyFont="1" applyFill="1" applyBorder="1" applyAlignment="1">
      <alignment vertical="center" wrapText="1"/>
    </xf>
    <xf numFmtId="0" fontId="23" fillId="0" borderId="19" xfId="9" applyFont="1" applyFill="1" applyBorder="1" applyAlignment="1">
      <alignment vertical="center" wrapText="1"/>
    </xf>
    <xf numFmtId="0" fontId="26" fillId="8" borderId="19" xfId="0" applyFont="1" applyFill="1" applyBorder="1" applyAlignment="1">
      <alignment vertical="center" wrapText="1"/>
    </xf>
    <xf numFmtId="0" fontId="23" fillId="8" borderId="2" xfId="9" applyFont="1" applyFill="1" applyBorder="1" applyAlignment="1">
      <alignment horizontal="center" vertical="center" wrapText="1"/>
    </xf>
    <xf numFmtId="0" fontId="23" fillId="8" borderId="5" xfId="0" applyFont="1" applyFill="1" applyBorder="1" applyAlignment="1">
      <alignment horizontal="center" vertical="center" wrapText="1"/>
    </xf>
    <xf numFmtId="0" fontId="23" fillId="0" borderId="2" xfId="8" applyFont="1" applyFill="1" applyBorder="1" applyAlignment="1">
      <alignment vertical="center" wrapText="1"/>
    </xf>
    <xf numFmtId="0" fontId="11" fillId="0" borderId="15" xfId="12" applyFont="1" applyFill="1" applyBorder="1" applyAlignment="1">
      <alignment horizontal="center" vertical="center" wrapText="1"/>
    </xf>
    <xf numFmtId="0" fontId="23" fillId="0" borderId="53" xfId="10" applyFont="1" applyFill="1" applyBorder="1" applyAlignment="1">
      <alignment horizontal="center" vertical="center" wrapText="1"/>
    </xf>
    <xf numFmtId="0" fontId="34" fillId="0" borderId="11" xfId="0" applyFont="1" applyBorder="1" applyAlignment="1">
      <alignment vertical="center" wrapText="1"/>
    </xf>
    <xf numFmtId="1" fontId="23" fillId="0" borderId="54" xfId="0" applyNumberFormat="1" applyFont="1" applyFill="1" applyBorder="1" applyAlignment="1">
      <alignment horizontal="center" vertical="center" wrapText="1"/>
    </xf>
    <xf numFmtId="0" fontId="11" fillId="0" borderId="16" xfId="12" applyFont="1" applyFill="1" applyBorder="1" applyAlignment="1">
      <alignment horizontal="center" vertical="center" wrapText="1"/>
    </xf>
    <xf numFmtId="1" fontId="23" fillId="0" borderId="55" xfId="0" applyNumberFormat="1" applyFont="1" applyFill="1" applyBorder="1" applyAlignment="1">
      <alignment horizontal="center" vertical="center" wrapText="1"/>
    </xf>
    <xf numFmtId="0" fontId="11" fillId="0" borderId="56" xfId="12" applyFont="1" applyFill="1" applyBorder="1" applyAlignment="1">
      <alignment vertical="center" wrapText="1"/>
    </xf>
    <xf numFmtId="0" fontId="23" fillId="0" borderId="56" xfId="10" applyFont="1" applyFill="1" applyBorder="1" applyAlignment="1">
      <alignment horizontal="center" vertical="center" wrapText="1"/>
    </xf>
    <xf numFmtId="0" fontId="11" fillId="0" borderId="56" xfId="12" applyFont="1" applyFill="1" applyBorder="1" applyAlignment="1">
      <alignment horizontal="center" vertical="center" wrapText="1"/>
    </xf>
    <xf numFmtId="0" fontId="11" fillId="0" borderId="57" xfId="12" applyFont="1" applyFill="1" applyBorder="1" applyAlignment="1">
      <alignment horizontal="center" vertical="center" wrapText="1"/>
    </xf>
    <xf numFmtId="1" fontId="23" fillId="0" borderId="58" xfId="0" applyNumberFormat="1" applyFont="1" applyFill="1" applyBorder="1" applyAlignment="1">
      <alignment horizontal="center" vertical="center" wrapText="1"/>
    </xf>
    <xf numFmtId="0" fontId="11" fillId="0" borderId="59" xfId="12" applyFont="1" applyFill="1" applyBorder="1" applyAlignment="1">
      <alignment vertical="center" wrapText="1"/>
    </xf>
    <xf numFmtId="0" fontId="23" fillId="0" borderId="59" xfId="10" applyFont="1" applyFill="1" applyBorder="1" applyAlignment="1">
      <alignment horizontal="center" vertical="center" wrapText="1"/>
    </xf>
    <xf numFmtId="0" fontId="11" fillId="0" borderId="59" xfId="12" applyFont="1" applyFill="1" applyBorder="1" applyAlignment="1">
      <alignment horizontal="center" vertical="center" wrapText="1"/>
    </xf>
    <xf numFmtId="0" fontId="11" fillId="0" borderId="60" xfId="12" applyFont="1" applyFill="1" applyBorder="1" applyAlignment="1">
      <alignment horizontal="center" vertical="center" wrapText="1"/>
    </xf>
    <xf numFmtId="0" fontId="23" fillId="0" borderId="59" xfId="0" applyFont="1" applyBorder="1" applyAlignment="1">
      <alignment horizontal="center"/>
    </xf>
    <xf numFmtId="0" fontId="23" fillId="0" borderId="59" xfId="0" applyFont="1" applyBorder="1"/>
    <xf numFmtId="0" fontId="23" fillId="0" borderId="59" xfId="0" applyFont="1" applyBorder="1" applyAlignment="1">
      <alignment wrapText="1"/>
    </xf>
    <xf numFmtId="0" fontId="23" fillId="0" borderId="59" xfId="0" applyFont="1" applyBorder="1" applyAlignment="1">
      <alignment vertical="center" wrapText="1"/>
    </xf>
    <xf numFmtId="49" fontId="23" fillId="0" borderId="59" xfId="0" applyNumberFormat="1" applyFont="1" applyBorder="1" applyAlignment="1">
      <alignment vertical="center" wrapText="1"/>
    </xf>
    <xf numFmtId="0" fontId="34" fillId="0" borderId="59" xfId="0" applyFont="1" applyBorder="1" applyAlignment="1">
      <alignment vertical="center" wrapText="1"/>
    </xf>
    <xf numFmtId="0" fontId="23" fillId="0" borderId="59" xfId="12" applyFont="1" applyFill="1" applyBorder="1" applyAlignment="1">
      <alignment vertical="center" wrapText="1"/>
    </xf>
    <xf numFmtId="0" fontId="23" fillId="0" borderId="59" xfId="12" applyFont="1" applyFill="1" applyBorder="1" applyAlignment="1">
      <alignment horizontal="center" vertical="center" wrapText="1"/>
    </xf>
    <xf numFmtId="0" fontId="23" fillId="0" borderId="60" xfId="12" applyFont="1" applyFill="1" applyBorder="1" applyAlignment="1">
      <alignment horizontal="center" vertical="center" wrapText="1"/>
    </xf>
    <xf numFmtId="0" fontId="23" fillId="0" borderId="60" xfId="0" applyFont="1" applyBorder="1" applyAlignment="1">
      <alignment horizontal="center" wrapText="1"/>
    </xf>
    <xf numFmtId="0" fontId="25" fillId="8" borderId="59" xfId="12" applyFont="1" applyFill="1" applyBorder="1" applyAlignment="1">
      <alignment vertical="center" wrapText="1"/>
    </xf>
    <xf numFmtId="0" fontId="25" fillId="8" borderId="59" xfId="9" applyFont="1" applyFill="1" applyBorder="1" applyAlignment="1">
      <alignment horizontal="center" vertical="center" wrapText="1"/>
    </xf>
    <xf numFmtId="0" fontId="25" fillId="8" borderId="59" xfId="12" applyFont="1" applyFill="1" applyBorder="1" applyAlignment="1">
      <alignment horizontal="left" vertical="center" wrapText="1"/>
    </xf>
    <xf numFmtId="0" fontId="25" fillId="8" borderId="60" xfId="12" applyFont="1" applyFill="1" applyBorder="1" applyAlignment="1">
      <alignment horizontal="center" vertical="center" wrapText="1"/>
    </xf>
    <xf numFmtId="0" fontId="23" fillId="0" borderId="0" xfId="0" applyFont="1" applyFill="1" applyBorder="1" applyAlignment="1">
      <alignment vertical="center"/>
    </xf>
    <xf numFmtId="0" fontId="25" fillId="6" borderId="62" xfId="9" applyFont="1" applyFill="1" applyBorder="1" applyAlignment="1">
      <alignment horizontal="center" vertical="center" wrapText="1"/>
    </xf>
    <xf numFmtId="0" fontId="35" fillId="7" borderId="21" xfId="0" applyFont="1" applyFill="1" applyBorder="1" applyAlignment="1">
      <alignment horizontal="center" vertical="center" wrapText="1"/>
    </xf>
    <xf numFmtId="0" fontId="35" fillId="7" borderId="3" xfId="0" applyFont="1" applyFill="1" applyBorder="1" applyAlignment="1">
      <alignment horizontal="left" vertical="center" wrapText="1"/>
    </xf>
    <xf numFmtId="0" fontId="35" fillId="7" borderId="3" xfId="0" applyFont="1" applyFill="1" applyBorder="1" applyAlignment="1">
      <alignment horizontal="center" vertical="center" wrapText="1"/>
    </xf>
    <xf numFmtId="0" fontId="35" fillId="3" borderId="21" xfId="0" applyFont="1" applyFill="1" applyBorder="1" applyAlignment="1">
      <alignment horizontal="right" vertical="center" wrapText="1"/>
    </xf>
    <xf numFmtId="0" fontId="35" fillId="3" borderId="3" xfId="0" applyFont="1" applyFill="1" applyBorder="1" applyAlignment="1">
      <alignment vertical="center" wrapText="1"/>
    </xf>
    <xf numFmtId="0" fontId="35" fillId="3" borderId="3" xfId="9" applyFont="1" applyFill="1" applyBorder="1" applyAlignment="1">
      <alignment horizontal="center" vertical="center" wrapText="1"/>
    </xf>
    <xf numFmtId="0" fontId="35" fillId="3" borderId="3" xfId="0" applyFont="1" applyFill="1" applyBorder="1" applyAlignment="1">
      <alignment horizontal="left" vertical="center" wrapText="1"/>
    </xf>
    <xf numFmtId="0" fontId="35" fillId="3" borderId="4" xfId="0" applyFont="1" applyFill="1" applyBorder="1" applyAlignment="1">
      <alignment horizontal="center" vertical="center" wrapText="1"/>
    </xf>
    <xf numFmtId="0" fontId="31" fillId="0" borderId="23" xfId="0" applyFont="1" applyFill="1" applyBorder="1" applyAlignment="1">
      <alignment horizontal="center" vertical="center" wrapText="1"/>
    </xf>
    <xf numFmtId="0" fontId="31" fillId="0" borderId="8" xfId="0" applyFont="1" applyFill="1" applyBorder="1" applyAlignment="1">
      <alignment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1" fillId="0" borderId="65" xfId="10" applyFont="1" applyFill="1" applyBorder="1" applyAlignment="1">
      <alignment horizontal="center" vertical="center" wrapText="1"/>
    </xf>
    <xf numFmtId="0" fontId="31" fillId="4" borderId="22" xfId="0" applyFont="1" applyFill="1" applyBorder="1" applyAlignment="1">
      <alignment horizontal="center" vertical="center" wrapText="1"/>
    </xf>
    <xf numFmtId="0" fontId="31" fillId="0" borderId="2" xfId="9" applyFont="1" applyFill="1" applyBorder="1" applyAlignment="1">
      <alignment vertical="center" wrapText="1"/>
    </xf>
    <xf numFmtId="0" fontId="31" fillId="0" borderId="65" xfId="13" applyFont="1" applyFill="1" applyBorder="1" applyAlignment="1">
      <alignment horizontal="center" vertical="center" wrapText="1"/>
    </xf>
    <xf numFmtId="0" fontId="36" fillId="0" borderId="65" xfId="13" applyFont="1" applyFill="1" applyBorder="1" applyAlignment="1">
      <alignment horizontal="center" vertical="center" wrapText="1"/>
    </xf>
    <xf numFmtId="0" fontId="31" fillId="0" borderId="1" xfId="0" applyFont="1" applyFill="1" applyBorder="1" applyAlignment="1">
      <alignment vertical="center" wrapText="1"/>
    </xf>
    <xf numFmtId="0" fontId="37" fillId="0" borderId="2" xfId="9" applyFont="1" applyFill="1" applyBorder="1" applyAlignment="1">
      <alignment vertical="center" wrapText="1"/>
    </xf>
    <xf numFmtId="0" fontId="37" fillId="0" borderId="1" xfId="9" applyFont="1" applyFill="1" applyBorder="1" applyAlignment="1">
      <alignment vertical="center" wrapText="1"/>
    </xf>
    <xf numFmtId="0" fontId="35" fillId="6" borderId="12" xfId="9" applyFont="1" applyFill="1" applyBorder="1" applyAlignment="1">
      <alignment horizontal="center" vertical="center" wrapText="1"/>
    </xf>
    <xf numFmtId="0" fontId="31" fillId="2" borderId="3" xfId="10" applyFont="1" applyFill="1" applyBorder="1" applyAlignment="1">
      <alignment horizontal="center" vertical="center" wrapText="1"/>
    </xf>
    <xf numFmtId="0" fontId="31" fillId="2" borderId="4" xfId="10" applyFont="1" applyFill="1" applyBorder="1" applyAlignment="1">
      <alignment horizontal="center" vertical="center" wrapText="1"/>
    </xf>
    <xf numFmtId="0" fontId="31" fillId="0" borderId="54" xfId="10" applyFont="1" applyFill="1" applyBorder="1" applyAlignment="1">
      <alignment horizontal="center" vertical="center" wrapText="1"/>
    </xf>
    <xf numFmtId="0" fontId="37" fillId="0" borderId="14" xfId="9" applyFont="1" applyFill="1" applyBorder="1" applyAlignment="1">
      <alignment horizontal="left" vertical="center" wrapText="1"/>
    </xf>
    <xf numFmtId="0" fontId="31" fillId="0" borderId="15" xfId="10" applyFont="1" applyFill="1" applyBorder="1" applyAlignment="1">
      <alignment horizontal="right" vertical="center" wrapText="1"/>
    </xf>
    <xf numFmtId="0" fontId="31" fillId="0" borderId="16" xfId="10" applyFont="1" applyFill="1" applyBorder="1" applyAlignment="1">
      <alignment horizontal="center" vertical="center" wrapText="1"/>
    </xf>
    <xf numFmtId="0" fontId="31" fillId="0" borderId="22" xfId="10" applyFont="1" applyFill="1" applyBorder="1" applyAlignment="1">
      <alignment horizontal="center" vertical="center" wrapText="1"/>
    </xf>
    <xf numFmtId="0" fontId="31" fillId="0" borderId="5" xfId="1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1" fillId="0" borderId="2" xfId="10" applyFont="1" applyFill="1" applyBorder="1" applyAlignment="1">
      <alignment horizontal="right" vertical="center" wrapText="1"/>
    </xf>
    <xf numFmtId="0" fontId="31" fillId="0" borderId="24" xfId="10" applyFont="1" applyFill="1" applyBorder="1" applyAlignment="1">
      <alignment horizontal="center" vertical="center" wrapText="1"/>
    </xf>
    <xf numFmtId="0" fontId="31" fillId="0" borderId="17" xfId="10" applyFont="1" applyFill="1" applyBorder="1" applyAlignment="1">
      <alignment vertical="center" wrapText="1"/>
    </xf>
    <xf numFmtId="0" fontId="31" fillId="0" borderId="17" xfId="10" applyFont="1" applyFill="1" applyBorder="1" applyAlignment="1">
      <alignment horizontal="center" vertical="center" wrapText="1"/>
    </xf>
    <xf numFmtId="0" fontId="31" fillId="0" borderId="18" xfId="10" applyFont="1" applyFill="1" applyBorder="1" applyAlignment="1">
      <alignment horizontal="center" vertical="center" wrapText="1"/>
    </xf>
    <xf numFmtId="0" fontId="37" fillId="0" borderId="5" xfId="10" applyFont="1" applyFill="1" applyBorder="1" applyAlignment="1">
      <alignment horizontal="center" vertical="center" wrapText="1"/>
    </xf>
    <xf numFmtId="0" fontId="37" fillId="0" borderId="2" xfId="10" applyFont="1" applyFill="1" applyBorder="1" applyAlignment="1">
      <alignment vertical="center" wrapText="1"/>
    </xf>
    <xf numFmtId="0" fontId="37" fillId="0" borderId="2" xfId="10" applyFont="1" applyFill="1" applyBorder="1" applyAlignment="1">
      <alignment horizontal="center" vertical="center" wrapText="1"/>
    </xf>
    <xf numFmtId="0" fontId="37" fillId="0" borderId="2" xfId="0" applyFont="1" applyFill="1" applyBorder="1" applyAlignment="1">
      <alignment vertical="center" wrapText="1"/>
    </xf>
    <xf numFmtId="0" fontId="35" fillId="6" borderId="12" xfId="9" applyFont="1" applyFill="1" applyBorder="1" applyAlignment="1">
      <alignment horizontal="left" vertical="center" wrapText="1"/>
    </xf>
    <xf numFmtId="0" fontId="31" fillId="0" borderId="66"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2" xfId="10" applyFont="1" applyFill="1" applyBorder="1" applyAlignment="1">
      <alignment horizontal="left" vertical="center" wrapText="1"/>
    </xf>
    <xf numFmtId="0" fontId="36" fillId="0" borderId="2" xfId="9" applyFont="1" applyFill="1" applyBorder="1" applyAlignment="1">
      <alignment horizontal="left" vertical="center" wrapText="1"/>
    </xf>
    <xf numFmtId="0" fontId="38" fillId="3" borderId="3" xfId="0" applyFont="1" applyFill="1" applyBorder="1" applyAlignment="1">
      <alignment vertical="center" wrapText="1"/>
    </xf>
    <xf numFmtId="0" fontId="36" fillId="0" borderId="2" xfId="10" applyFont="1" applyFill="1" applyBorder="1" applyAlignment="1">
      <alignment horizontal="left" vertical="center" wrapText="1"/>
    </xf>
    <xf numFmtId="0" fontId="37" fillId="0" borderId="12" xfId="9" applyFont="1" applyFill="1" applyBorder="1" applyAlignment="1">
      <alignment horizontal="left" vertical="center" wrapText="1"/>
    </xf>
    <xf numFmtId="0" fontId="36" fillId="0" borderId="12" xfId="9" applyFont="1" applyFill="1" applyBorder="1" applyAlignment="1">
      <alignment horizontal="left" vertical="center" wrapText="1"/>
    </xf>
    <xf numFmtId="0" fontId="0" fillId="0" borderId="0" xfId="0" applyFill="1"/>
    <xf numFmtId="0" fontId="31" fillId="0" borderId="2" xfId="9" applyFont="1" applyFill="1" applyBorder="1" applyAlignment="1">
      <alignment horizontal="center" vertical="center" wrapText="1"/>
    </xf>
    <xf numFmtId="0" fontId="37" fillId="10" borderId="1" xfId="0" applyFont="1" applyFill="1" applyBorder="1" applyAlignment="1">
      <alignment vertical="center" wrapText="1"/>
    </xf>
    <xf numFmtId="0" fontId="36" fillId="10" borderId="12" xfId="10" applyFont="1" applyFill="1" applyBorder="1" applyAlignment="1">
      <alignment horizontal="left" vertical="center" wrapText="1"/>
    </xf>
    <xf numFmtId="0" fontId="19" fillId="10" borderId="0" xfId="0" applyFont="1" applyFill="1"/>
    <xf numFmtId="0" fontId="37" fillId="0" borderId="22" xfId="0" applyFont="1" applyFill="1" applyBorder="1" applyAlignment="1">
      <alignment horizontal="center" vertical="center" wrapText="1"/>
    </xf>
    <xf numFmtId="0" fontId="37" fillId="0" borderId="2" xfId="9" applyFont="1" applyFill="1" applyBorder="1" applyAlignment="1">
      <alignment horizontal="left" vertical="center" wrapText="1"/>
    </xf>
    <xf numFmtId="0" fontId="37" fillId="0" borderId="47" xfId="0" applyFont="1" applyFill="1" applyBorder="1" applyAlignment="1">
      <alignment horizontal="center" vertical="center" wrapText="1"/>
    </xf>
    <xf numFmtId="0" fontId="31" fillId="0" borderId="48" xfId="0" applyFont="1" applyFill="1" applyBorder="1" applyAlignment="1">
      <alignment horizontal="center" vertical="center" wrapText="1"/>
    </xf>
    <xf numFmtId="0" fontId="31" fillId="0" borderId="54" xfId="0" applyFont="1" applyFill="1" applyBorder="1" applyAlignment="1">
      <alignment horizontal="center" vertical="center" wrapText="1"/>
    </xf>
    <xf numFmtId="0" fontId="31" fillId="0" borderId="15" xfId="0" applyFont="1" applyFill="1" applyBorder="1" applyAlignment="1">
      <alignment vertical="center" wrapText="1"/>
    </xf>
    <xf numFmtId="0" fontId="31" fillId="0" borderId="15"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7" fillId="12" borderId="42" xfId="0" applyFont="1" applyFill="1" applyBorder="1" applyAlignment="1">
      <alignment horizontal="center" vertical="center" wrapText="1"/>
    </xf>
    <xf numFmtId="0" fontId="35" fillId="12" borderId="67" xfId="9" applyFont="1" applyFill="1" applyBorder="1" applyAlignment="1">
      <alignment horizontal="left" vertical="center" wrapText="1"/>
    </xf>
    <xf numFmtId="0" fontId="31" fillId="12" borderId="50" xfId="0" applyFont="1" applyFill="1" applyBorder="1" applyAlignment="1">
      <alignment horizontal="center" vertical="center" wrapText="1"/>
    </xf>
    <xf numFmtId="0" fontId="35" fillId="12" borderId="69" xfId="9" applyFont="1" applyFill="1" applyBorder="1" applyAlignment="1">
      <alignment horizontal="left" vertical="center" wrapText="1"/>
    </xf>
    <xf numFmtId="0" fontId="35" fillId="7" borderId="4" xfId="0" applyFont="1" applyFill="1" applyBorder="1" applyAlignment="1">
      <alignment horizontal="center" vertical="center" wrapText="1"/>
    </xf>
    <xf numFmtId="0" fontId="35" fillId="6" borderId="62" xfId="9" applyFont="1" applyFill="1" applyBorder="1" applyAlignment="1">
      <alignment horizontal="center" vertical="center" wrapText="1"/>
    </xf>
    <xf numFmtId="0" fontId="35" fillId="12" borderId="70" xfId="9" applyFont="1" applyFill="1" applyBorder="1" applyAlignment="1">
      <alignment horizontal="left" vertical="center" wrapText="1"/>
    </xf>
    <xf numFmtId="0" fontId="35" fillId="6" borderId="62" xfId="9" applyFont="1" applyFill="1" applyBorder="1" applyAlignment="1">
      <alignment horizontal="left" vertical="center" wrapText="1"/>
    </xf>
    <xf numFmtId="0" fontId="38" fillId="6" borderId="62" xfId="9" applyFont="1" applyFill="1" applyBorder="1" applyAlignment="1">
      <alignment horizontal="left" vertical="center" wrapText="1"/>
    </xf>
    <xf numFmtId="0" fontId="35" fillId="12" borderId="71" xfId="9" applyFont="1" applyFill="1" applyBorder="1" applyAlignment="1">
      <alignment horizontal="left" vertical="center" wrapText="1"/>
    </xf>
    <xf numFmtId="0" fontId="31" fillId="4" borderId="24" xfId="0" applyFont="1" applyFill="1" applyBorder="1" applyAlignment="1">
      <alignment horizontal="center" vertical="center" wrapText="1"/>
    </xf>
    <xf numFmtId="0" fontId="37" fillId="0" borderId="18" xfId="10" applyFont="1" applyFill="1" applyBorder="1" applyAlignment="1">
      <alignment horizontal="center" vertical="center" wrapText="1"/>
    </xf>
    <xf numFmtId="0" fontId="25" fillId="6" borderId="1" xfId="9" applyFont="1" applyFill="1" applyBorder="1" applyAlignment="1">
      <alignment vertical="center" wrapText="1"/>
    </xf>
    <xf numFmtId="0" fontId="25" fillId="6" borderId="12" xfId="9" applyFont="1" applyFill="1" applyBorder="1" applyAlignment="1">
      <alignment vertical="center" wrapText="1"/>
    </xf>
    <xf numFmtId="0" fontId="35" fillId="6" borderId="1" xfId="9" applyFont="1" applyFill="1" applyBorder="1" applyAlignment="1">
      <alignment vertical="center" wrapText="1"/>
    </xf>
    <xf numFmtId="0" fontId="35" fillId="6" borderId="12" xfId="9" applyFont="1" applyFill="1" applyBorder="1" applyAlignment="1">
      <alignment vertical="center" wrapText="1"/>
    </xf>
    <xf numFmtId="0" fontId="38" fillId="6" borderId="1" xfId="9" applyFont="1" applyFill="1" applyBorder="1" applyAlignment="1">
      <alignment vertical="center" wrapText="1"/>
    </xf>
    <xf numFmtId="0" fontId="38" fillId="6" borderId="12" xfId="9" applyFont="1" applyFill="1" applyBorder="1" applyAlignment="1">
      <alignment vertical="center" wrapText="1"/>
    </xf>
    <xf numFmtId="0" fontId="35" fillId="12" borderId="68" xfId="9" applyFont="1" applyFill="1" applyBorder="1" applyAlignment="1">
      <alignment vertical="center" wrapText="1"/>
    </xf>
    <xf numFmtId="0" fontId="35" fillId="12" borderId="69" xfId="9" applyFont="1" applyFill="1" applyBorder="1" applyAlignment="1">
      <alignment vertical="center" wrapText="1"/>
    </xf>
    <xf numFmtId="0" fontId="35" fillId="0" borderId="6" xfId="0" applyFont="1" applyFill="1" applyBorder="1" applyAlignment="1">
      <alignment horizontal="center" vertical="center" wrapText="1"/>
    </xf>
    <xf numFmtId="0" fontId="23" fillId="0" borderId="36" xfId="0" applyFont="1" applyFill="1" applyBorder="1" applyAlignment="1">
      <alignment horizontal="center"/>
    </xf>
    <xf numFmtId="0" fontId="25" fillId="2" borderId="21" xfId="10" applyFont="1" applyFill="1" applyBorder="1" applyAlignment="1">
      <alignment horizontal="left" vertical="center" wrapText="1"/>
    </xf>
    <xf numFmtId="0" fontId="25" fillId="2" borderId="3" xfId="10" applyFont="1" applyFill="1" applyBorder="1" applyAlignment="1">
      <alignment horizontal="left" vertical="center" wrapText="1"/>
    </xf>
    <xf numFmtId="0" fontId="26" fillId="6" borderId="12" xfId="9" applyFont="1" applyFill="1" applyBorder="1" applyAlignment="1">
      <alignment horizontal="left" vertical="center" wrapText="1"/>
    </xf>
    <xf numFmtId="0" fontId="25" fillId="6" borderId="12" xfId="9" applyFont="1" applyFill="1" applyBorder="1" applyAlignment="1">
      <alignment horizontal="left" vertical="center" wrapText="1"/>
    </xf>
    <xf numFmtId="0" fontId="25" fillId="5" borderId="61" xfId="0" applyFont="1" applyFill="1" applyBorder="1" applyAlignment="1">
      <alignment horizontal="center" vertical="center" wrapText="1"/>
    </xf>
    <xf numFmtId="0" fontId="25" fillId="5" borderId="28" xfId="0" applyFont="1" applyFill="1" applyBorder="1" applyAlignment="1">
      <alignment horizontal="center" vertical="center" wrapText="1"/>
    </xf>
    <xf numFmtId="0" fontId="25" fillId="5" borderId="27" xfId="0" applyFont="1" applyFill="1" applyBorder="1" applyAlignment="1">
      <alignment horizontal="center" vertical="center" wrapText="1"/>
    </xf>
    <xf numFmtId="0" fontId="25" fillId="6" borderId="30" xfId="9" applyFont="1" applyFill="1" applyBorder="1" applyAlignment="1">
      <alignment horizontal="left" vertical="center" wrapText="1"/>
    </xf>
    <xf numFmtId="0" fontId="25" fillId="6" borderId="31" xfId="9" applyFont="1" applyFill="1" applyBorder="1" applyAlignment="1">
      <alignment horizontal="left" vertical="center" wrapText="1"/>
    </xf>
    <xf numFmtId="0" fontId="35" fillId="2" borderId="3" xfId="10" applyFont="1" applyFill="1" applyBorder="1" applyAlignment="1">
      <alignment horizontal="left" vertical="center" wrapText="1"/>
    </xf>
    <xf numFmtId="0" fontId="30" fillId="0" borderId="41" xfId="0" applyFont="1" applyBorder="1" applyAlignment="1">
      <alignment horizontal="center" vertical="center" wrapText="1"/>
    </xf>
    <xf numFmtId="0" fontId="30" fillId="0" borderId="63" xfId="0" applyFont="1" applyBorder="1" applyAlignment="1">
      <alignment horizontal="center" vertical="center" wrapText="1"/>
    </xf>
    <xf numFmtId="0" fontId="30" fillId="0" borderId="64" xfId="0" applyFont="1" applyBorder="1" applyAlignment="1">
      <alignment horizontal="center" vertical="center" wrapText="1"/>
    </xf>
    <xf numFmtId="0" fontId="38" fillId="6" borderId="1" xfId="9" applyFont="1" applyFill="1" applyBorder="1" applyAlignment="1">
      <alignment horizontal="left" vertical="center" wrapText="1"/>
    </xf>
    <xf numFmtId="0" fontId="38" fillId="6" borderId="12" xfId="9" applyFont="1" applyFill="1" applyBorder="1" applyAlignment="1">
      <alignment horizontal="left" vertical="center" wrapText="1"/>
    </xf>
    <xf numFmtId="0" fontId="25" fillId="0" borderId="32" xfId="0" applyFont="1" applyBorder="1" applyAlignment="1">
      <alignment horizontal="center" vertical="center"/>
    </xf>
    <xf numFmtId="0" fontId="25" fillId="0" borderId="25" xfId="0" applyFont="1" applyBorder="1" applyAlignment="1">
      <alignment horizontal="center" vertical="center" wrapText="1"/>
    </xf>
    <xf numFmtId="0" fontId="25" fillId="0" borderId="25" xfId="0" applyNumberFormat="1" applyFont="1" applyBorder="1" applyAlignment="1">
      <alignment horizontal="center" vertical="center" wrapText="1"/>
    </xf>
    <xf numFmtId="0" fontId="25" fillId="0" borderId="72" xfId="0" applyNumberFormat="1" applyFont="1" applyBorder="1" applyAlignment="1">
      <alignment horizontal="center" vertical="center" wrapText="1"/>
    </xf>
    <xf numFmtId="0" fontId="25" fillId="0" borderId="32" xfId="0" applyNumberFormat="1" applyFont="1" applyBorder="1" applyAlignment="1">
      <alignment horizontal="center" vertical="center" wrapText="1"/>
    </xf>
    <xf numFmtId="0" fontId="25" fillId="7" borderId="35" xfId="0" applyFont="1" applyFill="1" applyBorder="1" applyAlignment="1">
      <alignment horizontal="center" vertical="center" wrapText="1"/>
    </xf>
    <xf numFmtId="0" fontId="25" fillId="7" borderId="36" xfId="0" applyFont="1" applyFill="1" applyBorder="1" applyAlignment="1">
      <alignment horizontal="left" vertical="center" wrapText="1"/>
    </xf>
    <xf numFmtId="0" fontId="25" fillId="7" borderId="36" xfId="0" applyFont="1" applyFill="1" applyBorder="1" applyAlignment="1">
      <alignment horizontal="center" vertical="center" wrapText="1"/>
    </xf>
    <xf numFmtId="4" fontId="25" fillId="7" borderId="36" xfId="0" applyNumberFormat="1" applyFont="1" applyFill="1" applyBorder="1" applyAlignment="1">
      <alignment horizontal="center" vertical="center" wrapText="1"/>
    </xf>
    <xf numFmtId="4" fontId="25" fillId="7" borderId="37"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25" fillId="0" borderId="16" xfId="10" applyFont="1" applyFill="1" applyBorder="1" applyAlignment="1">
      <alignment horizontal="center" vertical="center" wrapText="1"/>
    </xf>
    <xf numFmtId="0" fontId="0" fillId="0" borderId="0" xfId="0" applyAlignment="1">
      <alignment vertical="center"/>
    </xf>
    <xf numFmtId="0" fontId="42" fillId="0" borderId="0" xfId="0" applyFont="1"/>
    <xf numFmtId="0" fontId="11" fillId="0" borderId="0" xfId="0" applyFont="1" applyAlignment="1">
      <alignment vertical="center" wrapText="1"/>
    </xf>
    <xf numFmtId="0" fontId="43" fillId="0" borderId="0" xfId="0" applyFont="1"/>
    <xf numFmtId="1" fontId="11" fillId="12" borderId="22" xfId="10" applyNumberFormat="1" applyFont="1" applyFill="1" applyBorder="1" applyAlignment="1">
      <alignment horizontal="center" vertical="center" wrapText="1"/>
    </xf>
    <xf numFmtId="0" fontId="25" fillId="12" borderId="1" xfId="9" applyFont="1" applyFill="1" applyBorder="1" applyAlignment="1">
      <alignment vertical="center" wrapText="1"/>
    </xf>
    <xf numFmtId="0" fontId="25" fillId="12" borderId="12" xfId="9" applyFont="1" applyFill="1" applyBorder="1" applyAlignment="1">
      <alignment vertical="center" wrapText="1"/>
    </xf>
    <xf numFmtId="0" fontId="25" fillId="12" borderId="12" xfId="9" applyFont="1" applyFill="1" applyBorder="1" applyAlignment="1">
      <alignment horizontal="center" vertical="center" wrapText="1"/>
    </xf>
    <xf numFmtId="0" fontId="25" fillId="12" borderId="62" xfId="9" applyFont="1" applyFill="1" applyBorder="1" applyAlignment="1">
      <alignment horizontal="center" vertical="center" wrapText="1"/>
    </xf>
    <xf numFmtId="0" fontId="11" fillId="0" borderId="5" xfId="9" applyFont="1" applyFill="1" applyBorder="1" applyAlignment="1">
      <alignment horizontal="center" vertical="center" wrapText="1"/>
    </xf>
    <xf numFmtId="0" fontId="23" fillId="12" borderId="2" xfId="10" applyFont="1" applyFill="1" applyBorder="1" applyAlignment="1">
      <alignment horizontal="center" vertical="center" wrapText="1"/>
    </xf>
    <xf numFmtId="1" fontId="23" fillId="12" borderId="22" xfId="0" applyNumberFormat="1" applyFont="1" applyFill="1" applyBorder="1" applyAlignment="1">
      <alignment horizontal="center" vertical="center" wrapText="1"/>
    </xf>
    <xf numFmtId="0" fontId="26" fillId="12" borderId="2" xfId="0" applyFont="1" applyFill="1" applyBorder="1" applyAlignment="1">
      <alignment vertical="center" wrapText="1"/>
    </xf>
    <xf numFmtId="0" fontId="25" fillId="12" borderId="2" xfId="0" applyFont="1" applyFill="1" applyBorder="1" applyAlignment="1">
      <alignment vertical="center" wrapText="1"/>
    </xf>
    <xf numFmtId="0" fontId="23" fillId="0" borderId="1" xfId="0" applyFont="1" applyFill="1" applyBorder="1" applyAlignment="1">
      <alignment vertical="center" wrapText="1"/>
    </xf>
    <xf numFmtId="0" fontId="23" fillId="0" borderId="0" xfId="0" applyFont="1" applyFill="1" applyAlignment="1">
      <alignment wrapText="1"/>
    </xf>
    <xf numFmtId="0" fontId="25" fillId="9" borderId="32" xfId="0" applyFont="1" applyFill="1" applyBorder="1" applyAlignment="1">
      <alignment horizontal="center" vertical="center" textRotation="90" wrapText="1"/>
    </xf>
    <xf numFmtId="0" fontId="25" fillId="9" borderId="29" xfId="0" applyFont="1" applyFill="1" applyBorder="1" applyAlignment="1">
      <alignment horizontal="center" vertical="center" textRotation="90" wrapText="1"/>
    </xf>
    <xf numFmtId="4" fontId="25" fillId="9" borderId="32" xfId="0" applyNumberFormat="1" applyFont="1" applyFill="1" applyBorder="1" applyAlignment="1">
      <alignment horizontal="center" vertical="center" wrapText="1"/>
    </xf>
    <xf numFmtId="4" fontId="25" fillId="9" borderId="29" xfId="0" applyNumberFormat="1" applyFont="1" applyFill="1" applyBorder="1" applyAlignment="1">
      <alignment horizontal="center" vertical="center" wrapText="1"/>
    </xf>
    <xf numFmtId="0" fontId="25" fillId="11" borderId="73" xfId="0" applyFont="1" applyFill="1" applyBorder="1" applyAlignment="1">
      <alignment horizontal="center" vertical="center" wrapText="1"/>
    </xf>
    <xf numFmtId="0" fontId="25" fillId="11" borderId="74" xfId="0" applyFont="1" applyFill="1" applyBorder="1" applyAlignment="1">
      <alignment horizontal="center" vertical="center" wrapText="1"/>
    </xf>
    <xf numFmtId="0" fontId="25" fillId="11" borderId="75" xfId="0" applyFont="1" applyFill="1" applyBorder="1" applyAlignment="1">
      <alignment horizontal="center" vertical="center" wrapText="1"/>
    </xf>
    <xf numFmtId="0" fontId="25" fillId="11" borderId="35" xfId="0" applyFont="1" applyFill="1" applyBorder="1" applyAlignment="1">
      <alignment horizontal="center" vertical="center" wrapText="1"/>
    </xf>
    <xf numFmtId="0" fontId="25" fillId="11" borderId="36" xfId="0" applyFont="1" applyFill="1" applyBorder="1" applyAlignment="1">
      <alignment horizontal="center" vertical="center" wrapText="1"/>
    </xf>
    <xf numFmtId="0" fontId="25" fillId="11" borderId="37" xfId="0" applyFont="1" applyFill="1" applyBorder="1" applyAlignment="1">
      <alignment horizontal="center" vertical="center" wrapText="1"/>
    </xf>
  </cellXfs>
  <cellStyles count="20">
    <cellStyle name="Excel Built-in Excel Built-in Excel Built-in Excel Built-in Excel Built-in TableStyleLight1" xfId="1"/>
    <cellStyle name="Excel Built-in Excel Built-in Excel Built-in TableStyleLight1" xfId="2"/>
    <cellStyle name="Excel Built-in Normal" xfId="3"/>
    <cellStyle name="Hiperłącze" xfId="14" builtinId="8" hidden="1"/>
    <cellStyle name="Hiperłącze" xfId="16" builtinId="8" hidden="1"/>
    <cellStyle name="Hiperłącze" xfId="18" builtinId="8" hidden="1"/>
    <cellStyle name="Normalny" xfId="0" builtinId="0"/>
    <cellStyle name="Normalny 2" xfId="4"/>
    <cellStyle name="Normalny 3" xfId="5"/>
    <cellStyle name="Normalny 3 2" xfId="6"/>
    <cellStyle name="Normalny 4" xfId="7"/>
    <cellStyle name="Normalny 5" xfId="8"/>
    <cellStyle name="Normalny 6" xfId="12"/>
    <cellStyle name="Normalny_2006_Parametry_techniczne_aparatura_Marcin" xfId="9"/>
    <cellStyle name="Normalny_2006_Parametry_techniczne_aparatura_Marcin 4" xfId="13"/>
    <cellStyle name="Normalny_2008_parametry_techniczne_gotowe" xfId="10"/>
    <cellStyle name="Odwiedzone hiperłącze" xfId="15" builtinId="9" hidden="1"/>
    <cellStyle name="Odwiedzone hiperłącze" xfId="17" builtinId="9" hidden="1"/>
    <cellStyle name="Odwiedzone hiperłącze" xfId="19" builtinId="9" hidden="1"/>
    <cellStyle name="TableStyleLight1" xfId="1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99"/>
  <sheetViews>
    <sheetView tabSelected="1" view="pageBreakPreview" topLeftCell="A1045" zoomScale="110" zoomScaleSheetLayoutView="110" workbookViewId="0">
      <selection activeCell="B1057" sqref="B1057"/>
    </sheetView>
  </sheetViews>
  <sheetFormatPr defaultColWidth="8.85546875" defaultRowHeight="15"/>
  <cols>
    <col min="1" max="1" width="8.7109375" style="6" customWidth="1"/>
    <col min="2" max="2" width="84.7109375" customWidth="1"/>
    <col min="3" max="3" width="20.85546875" customWidth="1"/>
    <col min="4" max="4" width="15.42578125" customWidth="1"/>
    <col min="5" max="5" width="26.7109375" customWidth="1"/>
  </cols>
  <sheetData>
    <row r="1" spans="1:7" ht="67.5" customHeight="1" thickBot="1">
      <c r="A1" s="310"/>
      <c r="B1" s="310" t="s">
        <v>154</v>
      </c>
      <c r="C1" s="311"/>
      <c r="D1" s="311"/>
      <c r="E1" s="312"/>
    </row>
    <row r="2" spans="1:7" ht="37.5" customHeight="1" thickTop="1" thickBot="1">
      <c r="A2" s="69" t="s">
        <v>9</v>
      </c>
      <c r="B2" s="70" t="s">
        <v>10</v>
      </c>
      <c r="C2" s="304" t="s">
        <v>11</v>
      </c>
      <c r="D2" s="70" t="s">
        <v>12</v>
      </c>
      <c r="E2" s="71" t="s">
        <v>13</v>
      </c>
    </row>
    <row r="3" spans="1:7" ht="22.5" thickTop="1" thickBot="1">
      <c r="A3" s="72"/>
      <c r="B3" s="73" t="s">
        <v>1708</v>
      </c>
      <c r="C3" s="74"/>
      <c r="D3" s="75"/>
      <c r="E3" s="76"/>
    </row>
    <row r="4" spans="1:7" ht="21.75" thickTop="1">
      <c r="A4" s="77">
        <v>1</v>
      </c>
      <c r="B4" s="78" t="s">
        <v>28</v>
      </c>
      <c r="C4" s="22" t="s">
        <v>6</v>
      </c>
      <c r="D4" s="23"/>
      <c r="E4" s="79" t="s">
        <v>3</v>
      </c>
    </row>
    <row r="5" spans="1:7" ht="48.75" customHeight="1">
      <c r="A5" s="77">
        <f>A4+1</f>
        <v>2</v>
      </c>
      <c r="B5" s="78" t="s">
        <v>20</v>
      </c>
      <c r="C5" s="22" t="s">
        <v>21</v>
      </c>
      <c r="D5" s="23"/>
      <c r="E5" s="79" t="s">
        <v>3</v>
      </c>
    </row>
    <row r="6" spans="1:7" ht="31.5">
      <c r="A6" s="77">
        <f>A5+1</f>
        <v>3</v>
      </c>
      <c r="B6" s="78" t="s">
        <v>29</v>
      </c>
      <c r="C6" s="22" t="s">
        <v>6</v>
      </c>
      <c r="D6" s="23"/>
      <c r="E6" s="79" t="s">
        <v>3</v>
      </c>
    </row>
    <row r="7" spans="1:7" ht="115.5">
      <c r="A7" s="77">
        <f>A6+1</f>
        <v>4</v>
      </c>
      <c r="B7" s="331" t="s">
        <v>1707</v>
      </c>
      <c r="C7" s="22" t="s">
        <v>5</v>
      </c>
      <c r="D7" s="23"/>
      <c r="E7" s="79" t="s">
        <v>3</v>
      </c>
    </row>
    <row r="8" spans="1:7" ht="52.5">
      <c r="A8" s="77">
        <f>A7+1</f>
        <v>5</v>
      </c>
      <c r="B8" s="78" t="s">
        <v>110</v>
      </c>
      <c r="C8" s="22" t="s">
        <v>6</v>
      </c>
      <c r="D8" s="23"/>
      <c r="E8" s="79" t="s">
        <v>3</v>
      </c>
    </row>
    <row r="9" spans="1:7" ht="168.75" thickBot="1">
      <c r="A9" s="77">
        <f>A8+1</f>
        <v>6</v>
      </c>
      <c r="B9" s="78" t="s">
        <v>113</v>
      </c>
      <c r="C9" s="22" t="s">
        <v>6</v>
      </c>
      <c r="D9" s="23"/>
      <c r="E9" s="79" t="s">
        <v>3</v>
      </c>
    </row>
    <row r="10" spans="1:7" s="2" customFormat="1" ht="16.5" thickTop="1" thickBot="1">
      <c r="A10" s="80"/>
      <c r="B10" s="31" t="s">
        <v>111</v>
      </c>
      <c r="C10" s="32"/>
      <c r="D10" s="32"/>
      <c r="E10" s="110"/>
      <c r="F10" s="1"/>
      <c r="G10" s="1"/>
    </row>
    <row r="11" spans="1:7" s="1" customFormat="1" ht="16.5" thickTop="1" thickBot="1">
      <c r="A11" s="81">
        <f>'załącznik Formularz_ofertowy'!A9</f>
        <v>1</v>
      </c>
      <c r="B11" s="82" t="s">
        <v>33</v>
      </c>
      <c r="C11" s="83" t="s">
        <v>0</v>
      </c>
      <c r="D11" s="84">
        <f>'załącznik Formularz_ofertowy'!C9</f>
        <v>4</v>
      </c>
      <c r="E11" s="85"/>
    </row>
    <row r="12" spans="1:7" s="1" customFormat="1" ht="15.75" thickTop="1">
      <c r="A12" s="86">
        <f>A9+1</f>
        <v>7</v>
      </c>
      <c r="B12" s="87" t="s">
        <v>1</v>
      </c>
      <c r="C12" s="88" t="s">
        <v>2</v>
      </c>
      <c r="D12" s="88"/>
      <c r="E12" s="89" t="s">
        <v>3</v>
      </c>
    </row>
    <row r="13" spans="1:7" s="1" customFormat="1">
      <c r="A13" s="90">
        <f t="shared" ref="A13:A26" si="0">A12+1</f>
        <v>8</v>
      </c>
      <c r="B13" s="91" t="s">
        <v>19</v>
      </c>
      <c r="C13" s="92" t="s">
        <v>2</v>
      </c>
      <c r="D13" s="92"/>
      <c r="E13" s="93" t="s">
        <v>3</v>
      </c>
    </row>
    <row r="14" spans="1:7" s="1" customFormat="1">
      <c r="A14" s="90">
        <f t="shared" si="0"/>
        <v>9</v>
      </c>
      <c r="B14" s="91" t="s">
        <v>4</v>
      </c>
      <c r="C14" s="92" t="s">
        <v>2</v>
      </c>
      <c r="D14" s="92"/>
      <c r="E14" s="93" t="s">
        <v>3</v>
      </c>
    </row>
    <row r="15" spans="1:7" ht="73.5">
      <c r="A15" s="77">
        <f t="shared" si="0"/>
        <v>10</v>
      </c>
      <c r="B15" s="25" t="s">
        <v>1295</v>
      </c>
      <c r="C15" s="117" t="s">
        <v>5</v>
      </c>
      <c r="D15" s="107"/>
      <c r="E15" s="135" t="s">
        <v>226</v>
      </c>
    </row>
    <row r="16" spans="1:7">
      <c r="A16" s="90">
        <f t="shared" si="0"/>
        <v>11</v>
      </c>
      <c r="B16" s="25" t="s">
        <v>120</v>
      </c>
      <c r="C16" s="117" t="s">
        <v>5</v>
      </c>
      <c r="D16" s="107"/>
      <c r="E16" s="135" t="s">
        <v>3</v>
      </c>
    </row>
    <row r="17" spans="1:5" s="1" customFormat="1">
      <c r="A17" s="90">
        <f t="shared" si="0"/>
        <v>12</v>
      </c>
      <c r="B17" s="25" t="s">
        <v>121</v>
      </c>
      <c r="C17" s="117" t="s">
        <v>5</v>
      </c>
      <c r="D17" s="137"/>
      <c r="E17" s="135" t="s">
        <v>3</v>
      </c>
    </row>
    <row r="18" spans="1:5">
      <c r="A18" s="77">
        <f t="shared" si="0"/>
        <v>13</v>
      </c>
      <c r="B18" s="25" t="s">
        <v>122</v>
      </c>
      <c r="C18" s="117" t="s">
        <v>5</v>
      </c>
      <c r="D18" s="108"/>
      <c r="E18" s="135" t="s">
        <v>3</v>
      </c>
    </row>
    <row r="19" spans="1:5" ht="31.5">
      <c r="A19" s="90">
        <f t="shared" si="0"/>
        <v>14</v>
      </c>
      <c r="B19" s="25" t="s">
        <v>1296</v>
      </c>
      <c r="C19" s="117" t="s">
        <v>5</v>
      </c>
      <c r="D19" s="107"/>
      <c r="E19" s="135" t="s">
        <v>1694</v>
      </c>
    </row>
    <row r="20" spans="1:5">
      <c r="A20" s="90">
        <f t="shared" si="0"/>
        <v>15</v>
      </c>
      <c r="B20" s="25" t="s">
        <v>123</v>
      </c>
      <c r="C20" s="117" t="s">
        <v>5</v>
      </c>
      <c r="D20" s="138"/>
      <c r="E20" s="135" t="s">
        <v>3</v>
      </c>
    </row>
    <row r="21" spans="1:5" ht="31.5">
      <c r="A21" s="77">
        <f t="shared" si="0"/>
        <v>16</v>
      </c>
      <c r="B21" s="25" t="s">
        <v>126</v>
      </c>
      <c r="C21" s="117" t="s">
        <v>5</v>
      </c>
      <c r="D21" s="107"/>
      <c r="E21" s="135" t="s">
        <v>127</v>
      </c>
    </row>
    <row r="22" spans="1:5">
      <c r="A22" s="90">
        <f t="shared" si="0"/>
        <v>17</v>
      </c>
      <c r="B22" s="25" t="s">
        <v>125</v>
      </c>
      <c r="C22" s="117" t="s">
        <v>5</v>
      </c>
      <c r="D22" s="107"/>
      <c r="E22" s="135" t="s">
        <v>3</v>
      </c>
    </row>
    <row r="23" spans="1:5" ht="21">
      <c r="A23" s="90">
        <f t="shared" si="0"/>
        <v>18</v>
      </c>
      <c r="B23" s="25" t="s">
        <v>269</v>
      </c>
      <c r="C23" s="117" t="s">
        <v>5</v>
      </c>
      <c r="D23" s="107"/>
      <c r="E23" s="135" t="s">
        <v>3</v>
      </c>
    </row>
    <row r="24" spans="1:5" s="11" customFormat="1">
      <c r="A24" s="77">
        <f t="shared" si="0"/>
        <v>19</v>
      </c>
      <c r="B24" s="218" t="s">
        <v>268</v>
      </c>
      <c r="C24" s="117" t="s">
        <v>5</v>
      </c>
      <c r="D24" s="107"/>
      <c r="E24" s="135" t="s">
        <v>3</v>
      </c>
    </row>
    <row r="25" spans="1:5" s="1" customFormat="1" ht="21">
      <c r="A25" s="90">
        <f t="shared" si="0"/>
        <v>20</v>
      </c>
      <c r="B25" s="25" t="s">
        <v>124</v>
      </c>
      <c r="C25" s="117" t="s">
        <v>5</v>
      </c>
      <c r="D25" s="137"/>
      <c r="E25" s="135" t="s">
        <v>3</v>
      </c>
    </row>
    <row r="26" spans="1:5" s="1" customFormat="1" ht="21.75" thickBot="1">
      <c r="A26" s="90">
        <f t="shared" si="0"/>
        <v>21</v>
      </c>
      <c r="B26" s="25" t="s">
        <v>1695</v>
      </c>
      <c r="C26" s="117" t="s">
        <v>5</v>
      </c>
      <c r="D26" s="139"/>
      <c r="E26" s="135" t="s">
        <v>3</v>
      </c>
    </row>
    <row r="27" spans="1:5" ht="16.5" customHeight="1" thickTop="1" thickBot="1">
      <c r="A27" s="306"/>
      <c r="B27" s="306" t="s">
        <v>7</v>
      </c>
      <c r="C27" s="95"/>
      <c r="D27" s="95"/>
      <c r="E27" s="96"/>
    </row>
    <row r="28" spans="1:5" ht="21.75" thickTop="1">
      <c r="A28" s="90">
        <f>A26+1</f>
        <v>22</v>
      </c>
      <c r="B28" s="97" t="s">
        <v>118</v>
      </c>
      <c r="C28" s="92" t="s">
        <v>5</v>
      </c>
      <c r="D28" s="98"/>
      <c r="E28" s="332" t="s">
        <v>1770</v>
      </c>
    </row>
    <row r="29" spans="1:5" ht="21">
      <c r="A29" s="100">
        <f>A28+1</f>
        <v>23</v>
      </c>
      <c r="B29" s="23" t="s">
        <v>14</v>
      </c>
      <c r="C29" s="92" t="s">
        <v>5</v>
      </c>
      <c r="D29" s="22"/>
      <c r="E29" s="79" t="s">
        <v>3</v>
      </c>
    </row>
    <row r="30" spans="1:5">
      <c r="A30" s="100">
        <f>A29+1</f>
        <v>24</v>
      </c>
      <c r="B30" s="23" t="s">
        <v>17</v>
      </c>
      <c r="C30" s="92" t="s">
        <v>5</v>
      </c>
      <c r="D30" s="22"/>
      <c r="E30" s="79" t="s">
        <v>3</v>
      </c>
    </row>
    <row r="31" spans="1:5">
      <c r="A31" s="100">
        <f>A30+1</f>
        <v>25</v>
      </c>
      <c r="B31" s="23" t="s">
        <v>16</v>
      </c>
      <c r="C31" s="92" t="s">
        <v>5</v>
      </c>
      <c r="D31" s="101"/>
      <c r="E31" s="79" t="s">
        <v>3</v>
      </c>
    </row>
    <row r="32" spans="1:5">
      <c r="A32" s="100">
        <f>A31+1</f>
        <v>26</v>
      </c>
      <c r="B32" s="23" t="s">
        <v>15</v>
      </c>
      <c r="C32" s="92" t="s">
        <v>5</v>
      </c>
      <c r="D32" s="101"/>
      <c r="E32" s="79" t="s">
        <v>3</v>
      </c>
    </row>
    <row r="33" spans="1:7" ht="15.75" thickBot="1">
      <c r="A33" s="102">
        <f>A32+1</f>
        <v>27</v>
      </c>
      <c r="B33" s="103" t="s">
        <v>8</v>
      </c>
      <c r="C33" s="104" t="s">
        <v>2</v>
      </c>
      <c r="D33" s="104"/>
      <c r="E33" s="105" t="s">
        <v>3</v>
      </c>
    </row>
    <row r="34" spans="1:7" ht="26.25" customHeight="1" thickTop="1" thickBot="1">
      <c r="A34" s="306"/>
      <c r="B34" s="306" t="s">
        <v>114</v>
      </c>
      <c r="C34" s="307"/>
      <c r="D34" s="307"/>
      <c r="E34" s="96"/>
    </row>
    <row r="35" spans="1:7" ht="63.75" thickTop="1">
      <c r="A35" s="77">
        <f>A33+1</f>
        <v>28</v>
      </c>
      <c r="B35" s="23" t="s">
        <v>115</v>
      </c>
      <c r="C35" s="108" t="s">
        <v>1769</v>
      </c>
      <c r="D35" s="22"/>
      <c r="E35" s="106" t="s">
        <v>1259</v>
      </c>
    </row>
    <row r="36" spans="1:7" ht="63">
      <c r="A36" s="77">
        <f>A35+1</f>
        <v>29</v>
      </c>
      <c r="B36" s="107" t="s">
        <v>116</v>
      </c>
      <c r="C36" s="108" t="s">
        <v>1769</v>
      </c>
      <c r="D36" s="108"/>
      <c r="E36" s="106" t="s">
        <v>1260</v>
      </c>
    </row>
    <row r="37" spans="1:7" ht="63">
      <c r="A37" s="77">
        <f>A36+1</f>
        <v>30</v>
      </c>
      <c r="B37" s="25" t="s">
        <v>117</v>
      </c>
      <c r="C37" s="108" t="s">
        <v>1768</v>
      </c>
      <c r="D37" s="107"/>
      <c r="E37" s="106" t="s">
        <v>1261</v>
      </c>
    </row>
    <row r="38" spans="1:7" ht="63">
      <c r="A38" s="77">
        <f>A37+1</f>
        <v>31</v>
      </c>
      <c r="B38" s="25" t="s">
        <v>1772</v>
      </c>
      <c r="C38" s="108" t="s">
        <v>1769</v>
      </c>
      <c r="D38" s="107"/>
      <c r="E38" s="106" t="s">
        <v>1262</v>
      </c>
    </row>
    <row r="39" spans="1:7" ht="63.75" thickBot="1">
      <c r="A39" s="77">
        <f>A38+1</f>
        <v>32</v>
      </c>
      <c r="B39" s="109" t="s">
        <v>1773</v>
      </c>
      <c r="C39" s="108" t="s">
        <v>1769</v>
      </c>
      <c r="D39" s="22"/>
      <c r="E39" s="106" t="s">
        <v>1262</v>
      </c>
    </row>
    <row r="40" spans="1:7" s="2" customFormat="1" ht="16.5" thickTop="1" thickBot="1">
      <c r="A40" s="80"/>
      <c r="B40" s="31" t="s">
        <v>112</v>
      </c>
      <c r="C40" s="32"/>
      <c r="D40" s="32"/>
      <c r="E40" s="110"/>
      <c r="F40" s="1"/>
      <c r="G40" s="3"/>
    </row>
    <row r="41" spans="1:7" s="1" customFormat="1" ht="16.5" thickTop="1" thickBot="1">
      <c r="A41" s="81">
        <f>'załącznik Formularz_ofertowy'!A11</f>
        <v>2</v>
      </c>
      <c r="B41" s="82" t="s">
        <v>128</v>
      </c>
      <c r="C41" s="83" t="s">
        <v>0</v>
      </c>
      <c r="D41" s="84">
        <f>'załącznik Formularz_ofertowy'!C11</f>
        <v>6</v>
      </c>
      <c r="E41" s="85"/>
    </row>
    <row r="42" spans="1:7" s="1" customFormat="1" ht="15.75" thickTop="1">
      <c r="A42" s="86">
        <f>A39+1</f>
        <v>33</v>
      </c>
      <c r="B42" s="87" t="s">
        <v>1</v>
      </c>
      <c r="C42" s="88" t="s">
        <v>2</v>
      </c>
      <c r="D42" s="88"/>
      <c r="E42" s="89" t="s">
        <v>3</v>
      </c>
    </row>
    <row r="43" spans="1:7" s="1" customFormat="1">
      <c r="A43" s="90">
        <f t="shared" ref="A43:A64" si="1">A42+1</f>
        <v>34</v>
      </c>
      <c r="B43" s="91" t="s">
        <v>19</v>
      </c>
      <c r="C43" s="92" t="s">
        <v>2</v>
      </c>
      <c r="D43" s="92"/>
      <c r="E43" s="93" t="s">
        <v>3</v>
      </c>
    </row>
    <row r="44" spans="1:7" s="1" customFormat="1">
      <c r="A44" s="146">
        <f t="shared" si="1"/>
        <v>35</v>
      </c>
      <c r="B44" s="157" t="s">
        <v>4</v>
      </c>
      <c r="C44" s="158" t="s">
        <v>2</v>
      </c>
      <c r="D44" s="158"/>
      <c r="E44" s="159" t="s">
        <v>3</v>
      </c>
    </row>
    <row r="45" spans="1:7">
      <c r="A45" s="147">
        <f t="shared" si="1"/>
        <v>36</v>
      </c>
      <c r="B45" s="160" t="s">
        <v>1308</v>
      </c>
      <c r="C45" s="168" t="s">
        <v>5</v>
      </c>
      <c r="D45" s="161"/>
      <c r="E45" s="162" t="s">
        <v>3</v>
      </c>
    </row>
    <row r="46" spans="1:7">
      <c r="A46" s="147">
        <f t="shared" si="1"/>
        <v>37</v>
      </c>
      <c r="B46" s="160" t="s">
        <v>1301</v>
      </c>
      <c r="C46" s="168" t="s">
        <v>5</v>
      </c>
      <c r="D46" s="161"/>
      <c r="E46" s="162" t="s">
        <v>3</v>
      </c>
    </row>
    <row r="47" spans="1:7" ht="21">
      <c r="A47" s="147">
        <f t="shared" si="1"/>
        <v>38</v>
      </c>
      <c r="B47" s="160" t="s">
        <v>1696</v>
      </c>
      <c r="C47" s="168" t="s">
        <v>5</v>
      </c>
      <c r="D47" s="161"/>
      <c r="E47" s="162" t="s">
        <v>1697</v>
      </c>
    </row>
    <row r="48" spans="1:7" ht="21">
      <c r="A48" s="147">
        <f t="shared" si="1"/>
        <v>39</v>
      </c>
      <c r="B48" s="160" t="s">
        <v>1304</v>
      </c>
      <c r="C48" s="168" t="s">
        <v>5</v>
      </c>
      <c r="D48" s="161"/>
      <c r="E48" s="162" t="s">
        <v>3</v>
      </c>
    </row>
    <row r="49" spans="1:5" ht="21">
      <c r="A49" s="147">
        <f t="shared" si="1"/>
        <v>40</v>
      </c>
      <c r="B49" s="160" t="s">
        <v>1698</v>
      </c>
      <c r="C49" s="168" t="s">
        <v>5</v>
      </c>
      <c r="D49" s="161"/>
      <c r="E49" s="162" t="s">
        <v>3</v>
      </c>
    </row>
    <row r="50" spans="1:5">
      <c r="A50" s="147">
        <f t="shared" si="1"/>
        <v>41</v>
      </c>
      <c r="B50" s="160" t="s">
        <v>1305</v>
      </c>
      <c r="C50" s="168" t="s">
        <v>5</v>
      </c>
      <c r="D50" s="163"/>
      <c r="E50" s="162" t="s">
        <v>3</v>
      </c>
    </row>
    <row r="51" spans="1:5">
      <c r="A51" s="147">
        <f t="shared" si="1"/>
        <v>42</v>
      </c>
      <c r="B51" s="160" t="s">
        <v>1309</v>
      </c>
      <c r="C51" s="168" t="s">
        <v>5</v>
      </c>
      <c r="D51" s="164"/>
      <c r="E51" s="162" t="s">
        <v>3</v>
      </c>
    </row>
    <row r="52" spans="1:5">
      <c r="A52" s="147">
        <f t="shared" si="1"/>
        <v>43</v>
      </c>
      <c r="B52" s="160" t="s">
        <v>1310</v>
      </c>
      <c r="C52" s="168" t="s">
        <v>5</v>
      </c>
      <c r="D52" s="164"/>
      <c r="E52" s="162" t="s">
        <v>3</v>
      </c>
    </row>
    <row r="53" spans="1:5" ht="21.75">
      <c r="A53" s="147">
        <f t="shared" si="1"/>
        <v>44</v>
      </c>
      <c r="B53" s="160" t="s">
        <v>1302</v>
      </c>
      <c r="C53" s="168" t="s">
        <v>5</v>
      </c>
      <c r="D53" s="161"/>
      <c r="E53" s="162" t="s">
        <v>1699</v>
      </c>
    </row>
    <row r="54" spans="1:5">
      <c r="A54" s="147">
        <f t="shared" si="1"/>
        <v>45</v>
      </c>
      <c r="B54" s="160" t="s">
        <v>1700</v>
      </c>
      <c r="C54" s="168" t="s">
        <v>5</v>
      </c>
      <c r="D54" s="161"/>
      <c r="E54" s="162" t="s">
        <v>3</v>
      </c>
    </row>
    <row r="55" spans="1:5">
      <c r="A55" s="147">
        <f t="shared" si="1"/>
        <v>46</v>
      </c>
      <c r="B55" s="160" t="s">
        <v>130</v>
      </c>
      <c r="C55" s="168" t="s">
        <v>5</v>
      </c>
      <c r="D55" s="165"/>
      <c r="E55" s="162" t="s">
        <v>3</v>
      </c>
    </row>
    <row r="56" spans="1:5">
      <c r="A56" s="147">
        <f t="shared" si="1"/>
        <v>47</v>
      </c>
      <c r="B56" s="160" t="s">
        <v>1313</v>
      </c>
      <c r="C56" s="168" t="s">
        <v>5</v>
      </c>
      <c r="D56" s="161"/>
      <c r="E56" s="162" t="s">
        <v>3</v>
      </c>
    </row>
    <row r="57" spans="1:5" ht="21.75">
      <c r="A57" s="147">
        <f t="shared" si="1"/>
        <v>48</v>
      </c>
      <c r="B57" s="160" t="s">
        <v>1307</v>
      </c>
      <c r="C57" s="168" t="s">
        <v>5</v>
      </c>
      <c r="D57" s="161"/>
      <c r="E57" s="162" t="s">
        <v>1701</v>
      </c>
    </row>
    <row r="58" spans="1:5" ht="21.75">
      <c r="A58" s="147">
        <f t="shared" si="1"/>
        <v>49</v>
      </c>
      <c r="B58" s="160" t="s">
        <v>1311</v>
      </c>
      <c r="C58" s="168" t="s">
        <v>5</v>
      </c>
      <c r="D58" s="163"/>
      <c r="E58" s="162" t="s">
        <v>1702</v>
      </c>
    </row>
    <row r="59" spans="1:5" ht="21.75">
      <c r="A59" s="147">
        <f t="shared" si="1"/>
        <v>50</v>
      </c>
      <c r="B59" s="160" t="s">
        <v>1315</v>
      </c>
      <c r="C59" s="168" t="s">
        <v>5</v>
      </c>
      <c r="D59" s="161"/>
      <c r="E59" s="162" t="s">
        <v>1703</v>
      </c>
    </row>
    <row r="60" spans="1:5">
      <c r="A60" s="147">
        <f t="shared" si="1"/>
        <v>51</v>
      </c>
      <c r="B60" s="160" t="s">
        <v>1314</v>
      </c>
      <c r="C60" s="168" t="s">
        <v>5</v>
      </c>
      <c r="D60" s="161"/>
      <c r="E60" s="162" t="s">
        <v>3</v>
      </c>
    </row>
    <row r="61" spans="1:5">
      <c r="A61" s="147">
        <f t="shared" si="1"/>
        <v>52</v>
      </c>
      <c r="B61" s="160" t="s">
        <v>1303</v>
      </c>
      <c r="C61" s="168" t="s">
        <v>5</v>
      </c>
      <c r="D61" s="161"/>
      <c r="E61" s="162" t="s">
        <v>3</v>
      </c>
    </row>
    <row r="62" spans="1:5" ht="31.5">
      <c r="A62" s="147">
        <f t="shared" si="1"/>
        <v>53</v>
      </c>
      <c r="B62" s="160" t="s">
        <v>1306</v>
      </c>
      <c r="C62" s="168" t="s">
        <v>5</v>
      </c>
      <c r="D62" s="161"/>
      <c r="E62" s="162" t="s">
        <v>3</v>
      </c>
    </row>
    <row r="63" spans="1:5">
      <c r="A63" s="147">
        <f t="shared" si="1"/>
        <v>54</v>
      </c>
      <c r="B63" s="160" t="s">
        <v>1312</v>
      </c>
      <c r="C63" s="168" t="s">
        <v>5</v>
      </c>
      <c r="D63" s="163"/>
      <c r="E63" s="162" t="s">
        <v>3</v>
      </c>
    </row>
    <row r="64" spans="1:5" ht="21.75" thickBot="1">
      <c r="A64" s="147">
        <f t="shared" si="1"/>
        <v>55</v>
      </c>
      <c r="B64" s="169" t="s">
        <v>1704</v>
      </c>
      <c r="C64" s="170" t="s">
        <v>5</v>
      </c>
      <c r="D64" s="166"/>
      <c r="E64" s="167" t="s">
        <v>3</v>
      </c>
    </row>
    <row r="65" spans="1:7" ht="16.5" customHeight="1" thickTop="1" thickBot="1">
      <c r="A65" s="306"/>
      <c r="B65" s="306" t="s">
        <v>7</v>
      </c>
      <c r="C65" s="95"/>
      <c r="D65" s="95"/>
      <c r="E65" s="96"/>
    </row>
    <row r="66" spans="1:7" ht="21.75" thickTop="1">
      <c r="A66" s="90">
        <f>A64+1</f>
        <v>56</v>
      </c>
      <c r="B66" s="97" t="s">
        <v>118</v>
      </c>
      <c r="C66" s="92" t="s">
        <v>5</v>
      </c>
      <c r="D66" s="98"/>
      <c r="E66" s="332" t="s">
        <v>1770</v>
      </c>
    </row>
    <row r="67" spans="1:7" ht="21">
      <c r="A67" s="100">
        <f>A66+1</f>
        <v>57</v>
      </c>
      <c r="B67" s="23" t="s">
        <v>14</v>
      </c>
      <c r="C67" s="92" t="s">
        <v>5</v>
      </c>
      <c r="D67" s="22"/>
      <c r="E67" s="79" t="s">
        <v>3</v>
      </c>
    </row>
    <row r="68" spans="1:7">
      <c r="A68" s="100">
        <f>A67+1</f>
        <v>58</v>
      </c>
      <c r="B68" s="23" t="s">
        <v>17</v>
      </c>
      <c r="C68" s="92" t="s">
        <v>5</v>
      </c>
      <c r="D68" s="22"/>
      <c r="E68" s="79" t="s">
        <v>3</v>
      </c>
    </row>
    <row r="69" spans="1:7">
      <c r="A69" s="100">
        <f>A68+1</f>
        <v>59</v>
      </c>
      <c r="B69" s="23" t="s">
        <v>16</v>
      </c>
      <c r="C69" s="92" t="s">
        <v>5</v>
      </c>
      <c r="D69" s="101"/>
      <c r="E69" s="79" t="s">
        <v>3</v>
      </c>
    </row>
    <row r="70" spans="1:7">
      <c r="A70" s="100">
        <f>A69+1</f>
        <v>60</v>
      </c>
      <c r="B70" s="23" t="s">
        <v>15</v>
      </c>
      <c r="C70" s="92" t="s">
        <v>5</v>
      </c>
      <c r="D70" s="101"/>
      <c r="E70" s="79" t="s">
        <v>3</v>
      </c>
    </row>
    <row r="71" spans="1:7" ht="15.75" thickBot="1">
      <c r="A71" s="102">
        <f>A70+1</f>
        <v>61</v>
      </c>
      <c r="B71" s="103" t="s">
        <v>8</v>
      </c>
      <c r="C71" s="104" t="s">
        <v>2</v>
      </c>
      <c r="D71" s="104"/>
      <c r="E71" s="105" t="s">
        <v>3</v>
      </c>
    </row>
    <row r="72" spans="1:7" ht="26.25" customHeight="1" thickTop="1" thickBot="1">
      <c r="A72" s="306"/>
      <c r="B72" s="306" t="s">
        <v>114</v>
      </c>
      <c r="C72" s="307"/>
      <c r="D72" s="307"/>
      <c r="E72" s="96"/>
    </row>
    <row r="73" spans="1:7" ht="63.75" thickTop="1">
      <c r="A73" s="77">
        <f>A71+1</f>
        <v>62</v>
      </c>
      <c r="B73" s="23" t="s">
        <v>115</v>
      </c>
      <c r="C73" s="108" t="s">
        <v>1769</v>
      </c>
      <c r="D73" s="22"/>
      <c r="E73" s="106" t="s">
        <v>1259</v>
      </c>
    </row>
    <row r="74" spans="1:7" ht="63">
      <c r="A74" s="77">
        <f>A73+1</f>
        <v>63</v>
      </c>
      <c r="B74" s="107" t="s">
        <v>116</v>
      </c>
      <c r="C74" s="108" t="s">
        <v>1769</v>
      </c>
      <c r="D74" s="108"/>
      <c r="E74" s="106" t="s">
        <v>1260</v>
      </c>
    </row>
    <row r="75" spans="1:7" ht="63">
      <c r="A75" s="77">
        <f>A74+1</f>
        <v>64</v>
      </c>
      <c r="B75" s="25" t="s">
        <v>117</v>
      </c>
      <c r="C75" s="108" t="s">
        <v>1768</v>
      </c>
      <c r="D75" s="107"/>
      <c r="E75" s="106" t="s">
        <v>1261</v>
      </c>
    </row>
    <row r="76" spans="1:7" ht="63">
      <c r="A76" s="77">
        <f>A75+1</f>
        <v>65</v>
      </c>
      <c r="B76" s="25" t="s">
        <v>1772</v>
      </c>
      <c r="C76" s="108" t="s">
        <v>1769</v>
      </c>
      <c r="D76" s="107"/>
      <c r="E76" s="106" t="s">
        <v>1262</v>
      </c>
    </row>
    <row r="77" spans="1:7" ht="63.75" thickBot="1">
      <c r="A77" s="77">
        <f>A76+1</f>
        <v>66</v>
      </c>
      <c r="B77" s="109" t="s">
        <v>1773</v>
      </c>
      <c r="C77" s="108" t="s">
        <v>1769</v>
      </c>
      <c r="D77" s="22"/>
      <c r="E77" s="106" t="s">
        <v>1262</v>
      </c>
    </row>
    <row r="78" spans="1:7" s="2" customFormat="1" ht="16.5" thickTop="1" thickBot="1">
      <c r="A78" s="80"/>
      <c r="B78" s="31" t="s">
        <v>119</v>
      </c>
      <c r="C78" s="32"/>
      <c r="D78" s="32"/>
      <c r="E78" s="110"/>
      <c r="F78" s="1"/>
      <c r="G78" s="3"/>
    </row>
    <row r="79" spans="1:7" s="1" customFormat="1" ht="16.5" thickTop="1" thickBot="1">
      <c r="A79" s="81">
        <f>'załącznik Formularz_ofertowy'!A13</f>
        <v>3</v>
      </c>
      <c r="B79" s="181" t="str">
        <f>'załącznik Formularz_ofertowy'!B13</f>
        <v>Łóżko na salę poznieczuleniową</v>
      </c>
      <c r="C79" s="83" t="s">
        <v>0</v>
      </c>
      <c r="D79" s="84">
        <f>'załącznik Formularz_ofertowy'!C13</f>
        <v>8</v>
      </c>
      <c r="E79" s="85"/>
    </row>
    <row r="80" spans="1:7" s="1" customFormat="1" ht="15.75" thickTop="1">
      <c r="A80" s="86">
        <f>A77+1</f>
        <v>67</v>
      </c>
      <c r="B80" s="87" t="s">
        <v>1</v>
      </c>
      <c r="C80" s="88" t="s">
        <v>2</v>
      </c>
      <c r="D80" s="88"/>
      <c r="E80" s="89" t="s">
        <v>3</v>
      </c>
    </row>
    <row r="81" spans="1:5" s="1" customFormat="1">
      <c r="A81" s="90">
        <f>A80+1</f>
        <v>68</v>
      </c>
      <c r="B81" s="91" t="s">
        <v>19</v>
      </c>
      <c r="C81" s="92" t="s">
        <v>2</v>
      </c>
      <c r="D81" s="92"/>
      <c r="E81" s="93" t="s">
        <v>3</v>
      </c>
    </row>
    <row r="82" spans="1:5" s="1" customFormat="1">
      <c r="A82" s="173">
        <f>A81+1</f>
        <v>69</v>
      </c>
      <c r="B82" s="174" t="s">
        <v>4</v>
      </c>
      <c r="C82" s="175" t="s">
        <v>2</v>
      </c>
      <c r="D82" s="175"/>
      <c r="E82" s="176" t="s">
        <v>3</v>
      </c>
    </row>
    <row r="83" spans="1:5" ht="21">
      <c r="A83" s="177">
        <v>70</v>
      </c>
      <c r="B83" s="148" t="s">
        <v>1316</v>
      </c>
      <c r="C83" s="92" t="s">
        <v>5</v>
      </c>
      <c r="D83" s="178"/>
      <c r="E83" s="150" t="s">
        <v>3</v>
      </c>
    </row>
    <row r="84" spans="1:5" ht="21">
      <c r="A84" s="177">
        <f t="shared" ref="A84:A127" si="2">A83+1</f>
        <v>71</v>
      </c>
      <c r="B84" s="148" t="s">
        <v>1317</v>
      </c>
      <c r="C84" s="92" t="s">
        <v>5</v>
      </c>
      <c r="D84" s="178"/>
      <c r="E84" s="150" t="s">
        <v>3</v>
      </c>
    </row>
    <row r="85" spans="1:5">
      <c r="A85" s="177">
        <f t="shared" si="2"/>
        <v>72</v>
      </c>
      <c r="B85" s="148" t="s">
        <v>1705</v>
      </c>
      <c r="C85" s="92" t="s">
        <v>5</v>
      </c>
      <c r="D85" s="178"/>
      <c r="E85" s="150" t="s">
        <v>3</v>
      </c>
    </row>
    <row r="86" spans="1:5">
      <c r="A86" s="177">
        <f t="shared" si="2"/>
        <v>73</v>
      </c>
      <c r="B86" s="148" t="s">
        <v>1318</v>
      </c>
      <c r="C86" s="92" t="s">
        <v>5</v>
      </c>
      <c r="D86" s="149"/>
      <c r="E86" s="150" t="s">
        <v>3</v>
      </c>
    </row>
    <row r="87" spans="1:5" ht="21">
      <c r="A87" s="177">
        <f t="shared" si="2"/>
        <v>74</v>
      </c>
      <c r="B87" s="148" t="s">
        <v>1706</v>
      </c>
      <c r="C87" s="92" t="s">
        <v>5</v>
      </c>
      <c r="D87" s="149"/>
      <c r="E87" s="150" t="s">
        <v>3</v>
      </c>
    </row>
    <row r="88" spans="1:5" ht="21">
      <c r="A88" s="177">
        <f t="shared" si="2"/>
        <v>75</v>
      </c>
      <c r="B88" s="148" t="s">
        <v>1760</v>
      </c>
      <c r="C88" s="92" t="s">
        <v>5</v>
      </c>
      <c r="D88" s="149"/>
      <c r="E88" s="150" t="s">
        <v>3</v>
      </c>
    </row>
    <row r="89" spans="1:5" ht="21">
      <c r="A89" s="177">
        <f t="shared" si="2"/>
        <v>76</v>
      </c>
      <c r="B89" s="148" t="s">
        <v>1319</v>
      </c>
      <c r="C89" s="92" t="s">
        <v>5</v>
      </c>
      <c r="D89" s="149"/>
      <c r="E89" s="150" t="s">
        <v>3</v>
      </c>
    </row>
    <row r="90" spans="1:5" ht="31.5">
      <c r="A90" s="177">
        <f t="shared" si="2"/>
        <v>77</v>
      </c>
      <c r="B90" s="151" t="s">
        <v>1320</v>
      </c>
      <c r="C90" s="92" t="s">
        <v>5</v>
      </c>
      <c r="D90" s="149"/>
      <c r="E90" s="150" t="s">
        <v>3</v>
      </c>
    </row>
    <row r="91" spans="1:5" ht="42">
      <c r="A91" s="177">
        <f t="shared" si="2"/>
        <v>78</v>
      </c>
      <c r="B91" s="148" t="s">
        <v>1321</v>
      </c>
      <c r="C91" s="92" t="s">
        <v>5</v>
      </c>
      <c r="D91" s="149"/>
      <c r="E91" s="150" t="s">
        <v>1361</v>
      </c>
    </row>
    <row r="92" spans="1:5" ht="31.5">
      <c r="A92" s="177">
        <f t="shared" si="2"/>
        <v>79</v>
      </c>
      <c r="B92" s="148" t="s">
        <v>1322</v>
      </c>
      <c r="C92" s="92" t="s">
        <v>5</v>
      </c>
      <c r="D92" s="153"/>
      <c r="E92" s="150" t="s">
        <v>3</v>
      </c>
    </row>
    <row r="93" spans="1:5" ht="21">
      <c r="A93" s="177">
        <f t="shared" si="2"/>
        <v>80</v>
      </c>
      <c r="B93" s="151" t="s">
        <v>1323</v>
      </c>
      <c r="C93" s="92" t="s">
        <v>5</v>
      </c>
      <c r="D93" s="153"/>
      <c r="E93" s="150" t="s">
        <v>3</v>
      </c>
    </row>
    <row r="94" spans="1:5" ht="21">
      <c r="A94" s="177">
        <f t="shared" si="2"/>
        <v>81</v>
      </c>
      <c r="B94" s="148" t="s">
        <v>1324</v>
      </c>
      <c r="C94" s="92" t="s">
        <v>5</v>
      </c>
      <c r="D94" s="153"/>
      <c r="E94" s="150" t="s">
        <v>3</v>
      </c>
    </row>
    <row r="95" spans="1:5" ht="31.5">
      <c r="A95" s="177">
        <f t="shared" si="2"/>
        <v>82</v>
      </c>
      <c r="B95" s="148" t="s">
        <v>1325</v>
      </c>
      <c r="C95" s="92" t="s">
        <v>5</v>
      </c>
      <c r="D95" s="149"/>
      <c r="E95" s="150" t="s">
        <v>3</v>
      </c>
    </row>
    <row r="96" spans="1:5" ht="21">
      <c r="A96" s="177">
        <f t="shared" si="2"/>
        <v>83</v>
      </c>
      <c r="B96" s="148" t="s">
        <v>1326</v>
      </c>
      <c r="C96" s="92" t="s">
        <v>5</v>
      </c>
      <c r="D96" s="149"/>
      <c r="E96" s="150" t="s">
        <v>3</v>
      </c>
    </row>
    <row r="97" spans="1:5" ht="21">
      <c r="A97" s="177">
        <f t="shared" si="2"/>
        <v>84</v>
      </c>
      <c r="B97" s="148" t="s">
        <v>1327</v>
      </c>
      <c r="C97" s="92" t="s">
        <v>5</v>
      </c>
      <c r="D97" s="154"/>
      <c r="E97" s="150" t="s">
        <v>3</v>
      </c>
    </row>
    <row r="98" spans="1:5" ht="21">
      <c r="A98" s="177">
        <f t="shared" si="2"/>
        <v>85</v>
      </c>
      <c r="B98" s="148" t="s">
        <v>1328</v>
      </c>
      <c r="C98" s="92" t="s">
        <v>5</v>
      </c>
      <c r="D98" s="149"/>
      <c r="E98" s="150" t="s">
        <v>3</v>
      </c>
    </row>
    <row r="99" spans="1:5" ht="63">
      <c r="A99" s="177">
        <f t="shared" si="2"/>
        <v>86</v>
      </c>
      <c r="B99" s="148" t="s">
        <v>1329</v>
      </c>
      <c r="C99" s="92" t="s">
        <v>5</v>
      </c>
      <c r="D99" s="149"/>
      <c r="E99" s="150" t="s">
        <v>3</v>
      </c>
    </row>
    <row r="100" spans="1:5" ht="73.5">
      <c r="A100" s="177">
        <f t="shared" si="2"/>
        <v>87</v>
      </c>
      <c r="B100" s="148" t="s">
        <v>1330</v>
      </c>
      <c r="C100" s="92" t="s">
        <v>5</v>
      </c>
      <c r="D100" s="149"/>
      <c r="E100" s="150" t="s">
        <v>3</v>
      </c>
    </row>
    <row r="101" spans="1:5" ht="21">
      <c r="A101" s="177">
        <f t="shared" si="2"/>
        <v>88</v>
      </c>
      <c r="B101" s="151" t="s">
        <v>1331</v>
      </c>
      <c r="C101" s="92" t="s">
        <v>5</v>
      </c>
      <c r="D101" s="149"/>
      <c r="E101" s="150" t="s">
        <v>3</v>
      </c>
    </row>
    <row r="102" spans="1:5" ht="21">
      <c r="A102" s="177">
        <f t="shared" si="2"/>
        <v>89</v>
      </c>
      <c r="B102" s="148" t="s">
        <v>1332</v>
      </c>
      <c r="C102" s="92" t="s">
        <v>5</v>
      </c>
      <c r="D102" s="152"/>
      <c r="E102" s="150" t="s">
        <v>3</v>
      </c>
    </row>
    <row r="103" spans="1:5" ht="21">
      <c r="A103" s="177">
        <f t="shared" si="2"/>
        <v>90</v>
      </c>
      <c r="B103" s="148" t="s">
        <v>1333</v>
      </c>
      <c r="C103" s="92" t="s">
        <v>5</v>
      </c>
      <c r="D103" s="152"/>
      <c r="E103" s="150" t="s">
        <v>3</v>
      </c>
    </row>
    <row r="104" spans="1:5">
      <c r="A104" s="177">
        <f t="shared" si="2"/>
        <v>91</v>
      </c>
      <c r="B104" s="148" t="s">
        <v>1334</v>
      </c>
      <c r="C104" s="92" t="s">
        <v>5</v>
      </c>
      <c r="D104" s="153"/>
      <c r="E104" s="150" t="s">
        <v>3</v>
      </c>
    </row>
    <row r="105" spans="1:5">
      <c r="A105" s="177">
        <f t="shared" si="2"/>
        <v>92</v>
      </c>
      <c r="B105" s="148" t="s">
        <v>1335</v>
      </c>
      <c r="C105" s="92" t="s">
        <v>5</v>
      </c>
      <c r="D105" s="153"/>
      <c r="E105" s="150" t="s">
        <v>3</v>
      </c>
    </row>
    <row r="106" spans="1:5" ht="21">
      <c r="A106" s="177">
        <f t="shared" si="2"/>
        <v>93</v>
      </c>
      <c r="B106" s="148" t="s">
        <v>1336</v>
      </c>
      <c r="C106" s="92" t="s">
        <v>5</v>
      </c>
      <c r="D106" s="153"/>
      <c r="E106" s="150" t="s">
        <v>3</v>
      </c>
    </row>
    <row r="107" spans="1:5" ht="31.5">
      <c r="A107" s="177">
        <f t="shared" si="2"/>
        <v>94</v>
      </c>
      <c r="B107" s="148" t="s">
        <v>1337</v>
      </c>
      <c r="C107" s="92" t="s">
        <v>5</v>
      </c>
      <c r="D107" s="153"/>
      <c r="E107" s="150" t="s">
        <v>3</v>
      </c>
    </row>
    <row r="108" spans="1:5" ht="21">
      <c r="A108" s="177">
        <f t="shared" si="2"/>
        <v>95</v>
      </c>
      <c r="B108" s="148" t="s">
        <v>1338</v>
      </c>
      <c r="C108" s="92" t="s">
        <v>5</v>
      </c>
      <c r="D108" s="153"/>
      <c r="E108" s="150" t="s">
        <v>3</v>
      </c>
    </row>
    <row r="109" spans="1:5" ht="21">
      <c r="A109" s="177">
        <f t="shared" si="2"/>
        <v>96</v>
      </c>
      <c r="B109" s="148" t="s">
        <v>1339</v>
      </c>
      <c r="C109" s="92" t="s">
        <v>5</v>
      </c>
      <c r="D109" s="153"/>
      <c r="E109" s="150" t="s">
        <v>3</v>
      </c>
    </row>
    <row r="110" spans="1:5" ht="31.5">
      <c r="A110" s="177">
        <f t="shared" si="2"/>
        <v>97</v>
      </c>
      <c r="B110" s="148" t="s">
        <v>1340</v>
      </c>
      <c r="C110" s="92" t="s">
        <v>5</v>
      </c>
      <c r="D110" s="153"/>
      <c r="E110" s="150" t="s">
        <v>3</v>
      </c>
    </row>
    <row r="111" spans="1:5" ht="31.5">
      <c r="A111" s="177">
        <f t="shared" si="2"/>
        <v>98</v>
      </c>
      <c r="B111" s="148" t="s">
        <v>1341</v>
      </c>
      <c r="C111" s="92" t="s">
        <v>5</v>
      </c>
      <c r="D111" s="153"/>
      <c r="E111" s="150" t="s">
        <v>3</v>
      </c>
    </row>
    <row r="112" spans="1:5" ht="31.5">
      <c r="A112" s="177">
        <f t="shared" si="2"/>
        <v>99</v>
      </c>
      <c r="B112" s="148" t="s">
        <v>1342</v>
      </c>
      <c r="C112" s="92" t="s">
        <v>5</v>
      </c>
      <c r="D112" s="153"/>
      <c r="E112" s="150" t="s">
        <v>3</v>
      </c>
    </row>
    <row r="113" spans="1:5" ht="31.5">
      <c r="A113" s="177">
        <f t="shared" si="2"/>
        <v>100</v>
      </c>
      <c r="B113" s="148" t="s">
        <v>1343</v>
      </c>
      <c r="C113" s="92" t="s">
        <v>5</v>
      </c>
      <c r="D113" s="153"/>
      <c r="E113" s="150" t="s">
        <v>3</v>
      </c>
    </row>
    <row r="114" spans="1:5" ht="63">
      <c r="A114" s="177">
        <f t="shared" si="2"/>
        <v>101</v>
      </c>
      <c r="B114" s="148" t="s">
        <v>1344</v>
      </c>
      <c r="C114" s="92" t="s">
        <v>5</v>
      </c>
      <c r="D114" s="153"/>
      <c r="E114" s="150" t="s">
        <v>3</v>
      </c>
    </row>
    <row r="115" spans="1:5">
      <c r="A115" s="177">
        <f t="shared" si="2"/>
        <v>102</v>
      </c>
      <c r="B115" s="148" t="s">
        <v>1345</v>
      </c>
      <c r="C115" s="92" t="s">
        <v>5</v>
      </c>
      <c r="D115" s="153"/>
      <c r="E115" s="150" t="s">
        <v>3</v>
      </c>
    </row>
    <row r="116" spans="1:5" ht="31.5">
      <c r="A116" s="177">
        <f t="shared" si="2"/>
        <v>103</v>
      </c>
      <c r="B116" s="148" t="s">
        <v>1346</v>
      </c>
      <c r="C116" s="92" t="s">
        <v>5</v>
      </c>
      <c r="D116" s="153"/>
      <c r="E116" s="150" t="s">
        <v>3</v>
      </c>
    </row>
    <row r="117" spans="1:5" ht="21">
      <c r="A117" s="177">
        <f t="shared" si="2"/>
        <v>104</v>
      </c>
      <c r="B117" s="148" t="s">
        <v>1347</v>
      </c>
      <c r="C117" s="92" t="s">
        <v>5</v>
      </c>
      <c r="D117" s="153"/>
      <c r="E117" s="150" t="s">
        <v>3</v>
      </c>
    </row>
    <row r="118" spans="1:5" ht="42">
      <c r="A118" s="177">
        <f t="shared" si="2"/>
        <v>105</v>
      </c>
      <c r="B118" s="148" t="s">
        <v>1348</v>
      </c>
      <c r="C118" s="92" t="s">
        <v>5</v>
      </c>
      <c r="D118" s="153"/>
      <c r="E118" s="150" t="s">
        <v>3</v>
      </c>
    </row>
    <row r="119" spans="1:5">
      <c r="A119" s="177">
        <f t="shared" si="2"/>
        <v>106</v>
      </c>
      <c r="B119" s="148" t="s">
        <v>1349</v>
      </c>
      <c r="C119" s="92" t="s">
        <v>5</v>
      </c>
      <c r="D119" s="153"/>
      <c r="E119" s="150" t="s">
        <v>3</v>
      </c>
    </row>
    <row r="120" spans="1:5" ht="21">
      <c r="A120" s="177">
        <f t="shared" si="2"/>
        <v>107</v>
      </c>
      <c r="B120" s="148" t="s">
        <v>1350</v>
      </c>
      <c r="C120" s="92" t="s">
        <v>5</v>
      </c>
      <c r="D120" s="153"/>
      <c r="E120" s="150" t="s">
        <v>3</v>
      </c>
    </row>
    <row r="121" spans="1:5" ht="21">
      <c r="A121" s="177">
        <f t="shared" si="2"/>
        <v>108</v>
      </c>
      <c r="B121" s="148" t="s">
        <v>1351</v>
      </c>
      <c r="C121" s="92" t="s">
        <v>5</v>
      </c>
      <c r="D121" s="153"/>
      <c r="E121" s="150" t="s">
        <v>1360</v>
      </c>
    </row>
    <row r="122" spans="1:5" ht="21">
      <c r="A122" s="177">
        <f t="shared" si="2"/>
        <v>109</v>
      </c>
      <c r="B122" s="148" t="s">
        <v>1357</v>
      </c>
      <c r="C122" s="92" t="s">
        <v>5</v>
      </c>
      <c r="D122" s="153"/>
      <c r="E122" s="150" t="s">
        <v>1356</v>
      </c>
    </row>
    <row r="123" spans="1:5" ht="21">
      <c r="A123" s="177">
        <f t="shared" si="2"/>
        <v>110</v>
      </c>
      <c r="B123" s="148" t="s">
        <v>1352</v>
      </c>
      <c r="C123" s="92" t="s">
        <v>5</v>
      </c>
      <c r="D123" s="153"/>
      <c r="E123" s="150" t="s">
        <v>3</v>
      </c>
    </row>
    <row r="124" spans="1:5">
      <c r="A124" s="177">
        <f t="shared" si="2"/>
        <v>111</v>
      </c>
      <c r="B124" s="148" t="s">
        <v>1353</v>
      </c>
      <c r="C124" s="92" t="s">
        <v>5</v>
      </c>
      <c r="D124" s="153"/>
      <c r="E124" s="150" t="s">
        <v>3</v>
      </c>
    </row>
    <row r="125" spans="1:5" ht="21">
      <c r="A125" s="177">
        <f t="shared" si="2"/>
        <v>112</v>
      </c>
      <c r="B125" s="148" t="s">
        <v>1354</v>
      </c>
      <c r="C125" s="92" t="s">
        <v>5</v>
      </c>
      <c r="D125" s="153"/>
      <c r="E125" s="150" t="s">
        <v>3</v>
      </c>
    </row>
    <row r="126" spans="1:5" ht="21">
      <c r="A126" s="177">
        <f t="shared" si="2"/>
        <v>113</v>
      </c>
      <c r="B126" s="148" t="s">
        <v>1355</v>
      </c>
      <c r="C126" s="92" t="s">
        <v>5</v>
      </c>
      <c r="D126" s="153"/>
      <c r="E126" s="150" t="s">
        <v>3</v>
      </c>
    </row>
    <row r="127" spans="1:5" ht="63.75" thickBot="1">
      <c r="A127" s="179">
        <f t="shared" si="2"/>
        <v>114</v>
      </c>
      <c r="B127" s="180" t="s">
        <v>1359</v>
      </c>
      <c r="C127" s="92" t="s">
        <v>5</v>
      </c>
      <c r="D127" s="155"/>
      <c r="E127" s="156" t="s">
        <v>1358</v>
      </c>
    </row>
    <row r="128" spans="1:5" ht="16.5" customHeight="1" thickTop="1" thickBot="1">
      <c r="A128" s="306"/>
      <c r="B128" s="306" t="s">
        <v>7</v>
      </c>
      <c r="C128" s="95"/>
      <c r="D128" s="95"/>
      <c r="E128" s="96"/>
    </row>
    <row r="129" spans="1:7" ht="21.75" thickTop="1">
      <c r="A129" s="90">
        <f>A127+1</f>
        <v>115</v>
      </c>
      <c r="B129" s="97" t="s">
        <v>118</v>
      </c>
      <c r="C129" s="92" t="s">
        <v>5</v>
      </c>
      <c r="D129" s="98"/>
      <c r="E129" s="332" t="s">
        <v>1770</v>
      </c>
    </row>
    <row r="130" spans="1:7" ht="21">
      <c r="A130" s="100">
        <f>A129+1</f>
        <v>116</v>
      </c>
      <c r="B130" s="23" t="s">
        <v>14</v>
      </c>
      <c r="C130" s="92" t="s">
        <v>5</v>
      </c>
      <c r="D130" s="22"/>
      <c r="E130" s="79" t="s">
        <v>3</v>
      </c>
    </row>
    <row r="131" spans="1:7">
      <c r="A131" s="100">
        <f>A130+1</f>
        <v>117</v>
      </c>
      <c r="B131" s="23" t="s">
        <v>17</v>
      </c>
      <c r="C131" s="92" t="s">
        <v>5</v>
      </c>
      <c r="D131" s="22"/>
      <c r="E131" s="79" t="s">
        <v>3</v>
      </c>
    </row>
    <row r="132" spans="1:7">
      <c r="A132" s="100">
        <f>A131+1</f>
        <v>118</v>
      </c>
      <c r="B132" s="23" t="s">
        <v>16</v>
      </c>
      <c r="C132" s="92" t="s">
        <v>5</v>
      </c>
      <c r="D132" s="101"/>
      <c r="E132" s="79" t="s">
        <v>3</v>
      </c>
    </row>
    <row r="133" spans="1:7">
      <c r="A133" s="100">
        <f>A132+1</f>
        <v>119</v>
      </c>
      <c r="B133" s="23" t="s">
        <v>15</v>
      </c>
      <c r="C133" s="92" t="s">
        <v>5</v>
      </c>
      <c r="D133" s="101"/>
      <c r="E133" s="79" t="s">
        <v>3</v>
      </c>
    </row>
    <row r="134" spans="1:7" ht="15.75" thickBot="1">
      <c r="A134" s="102">
        <f>A133+1</f>
        <v>120</v>
      </c>
      <c r="B134" s="103" t="s">
        <v>8</v>
      </c>
      <c r="C134" s="104" t="s">
        <v>2</v>
      </c>
      <c r="D134" s="104"/>
      <c r="E134" s="105" t="s">
        <v>3</v>
      </c>
    </row>
    <row r="135" spans="1:7" ht="26.25" customHeight="1" thickTop="1" thickBot="1">
      <c r="A135" s="306"/>
      <c r="B135" s="306" t="s">
        <v>114</v>
      </c>
      <c r="C135" s="307"/>
      <c r="D135" s="307"/>
      <c r="E135" s="96"/>
    </row>
    <row r="136" spans="1:7" ht="63.75" thickTop="1">
      <c r="A136" s="77">
        <f>A134+1</f>
        <v>121</v>
      </c>
      <c r="B136" s="23" t="s">
        <v>115</v>
      </c>
      <c r="C136" s="108" t="s">
        <v>1769</v>
      </c>
      <c r="D136" s="22"/>
      <c r="E136" s="106" t="s">
        <v>1259</v>
      </c>
    </row>
    <row r="137" spans="1:7" ht="63">
      <c r="A137" s="77">
        <f>A136+1</f>
        <v>122</v>
      </c>
      <c r="B137" s="107" t="s">
        <v>116</v>
      </c>
      <c r="C137" s="108" t="s">
        <v>1769</v>
      </c>
      <c r="D137" s="108"/>
      <c r="E137" s="106" t="s">
        <v>1260</v>
      </c>
    </row>
    <row r="138" spans="1:7" ht="63">
      <c r="A138" s="77">
        <f>A137+1</f>
        <v>123</v>
      </c>
      <c r="B138" s="25" t="s">
        <v>117</v>
      </c>
      <c r="C138" s="108" t="s">
        <v>1768</v>
      </c>
      <c r="D138" s="107"/>
      <c r="E138" s="106" t="s">
        <v>1261</v>
      </c>
    </row>
    <row r="139" spans="1:7" ht="63">
      <c r="A139" s="77">
        <f>A138+1</f>
        <v>124</v>
      </c>
      <c r="B139" s="25" t="s">
        <v>1772</v>
      </c>
      <c r="C139" s="108" t="s">
        <v>1769</v>
      </c>
      <c r="D139" s="107"/>
      <c r="E139" s="106" t="s">
        <v>1262</v>
      </c>
    </row>
    <row r="140" spans="1:7" ht="63.75" thickBot="1">
      <c r="A140" s="77">
        <f>A139+1</f>
        <v>125</v>
      </c>
      <c r="B140" s="109" t="s">
        <v>1773</v>
      </c>
      <c r="C140" s="108" t="s">
        <v>1769</v>
      </c>
      <c r="D140" s="22"/>
      <c r="E140" s="106" t="s">
        <v>1262</v>
      </c>
      <c r="F140" s="1"/>
    </row>
    <row r="141" spans="1:7" s="2" customFormat="1" ht="16.5" thickTop="1" thickBot="1">
      <c r="A141" s="80"/>
      <c r="B141" s="31" t="s">
        <v>129</v>
      </c>
      <c r="C141" s="32"/>
      <c r="D141" s="32"/>
      <c r="E141" s="110"/>
      <c r="F141" s="1"/>
      <c r="G141" s="3"/>
    </row>
    <row r="142" spans="1:7" s="1" customFormat="1" ht="16.5" thickTop="1" thickBot="1">
      <c r="A142" s="81">
        <f>'załącznik Formularz_ofertowy'!A15</f>
        <v>4</v>
      </c>
      <c r="B142" s="82" t="s">
        <v>132</v>
      </c>
      <c r="C142" s="83" t="s">
        <v>0</v>
      </c>
      <c r="D142" s="84">
        <f>'załącznik Formularz_ofertowy'!C15</f>
        <v>15</v>
      </c>
      <c r="E142" s="85"/>
    </row>
    <row r="143" spans="1:7" s="1" customFormat="1" ht="15.75" thickTop="1">
      <c r="A143" s="86">
        <f>A140+1</f>
        <v>126</v>
      </c>
      <c r="B143" s="87" t="s">
        <v>1</v>
      </c>
      <c r="C143" s="88" t="s">
        <v>2</v>
      </c>
      <c r="D143" s="88"/>
      <c r="E143" s="89" t="s">
        <v>3</v>
      </c>
    </row>
    <row r="144" spans="1:7" s="1" customFormat="1">
      <c r="A144" s="90">
        <f t="shared" ref="A144:A163" si="3">A143+1</f>
        <v>127</v>
      </c>
      <c r="B144" s="91" t="s">
        <v>19</v>
      </c>
      <c r="C144" s="92" t="s">
        <v>2</v>
      </c>
      <c r="D144" s="92"/>
      <c r="E144" s="93" t="s">
        <v>3</v>
      </c>
    </row>
    <row r="145" spans="1:5" s="1" customFormat="1">
      <c r="A145" s="90">
        <f t="shared" si="3"/>
        <v>128</v>
      </c>
      <c r="B145" s="91" t="s">
        <v>4</v>
      </c>
      <c r="C145" s="92" t="s">
        <v>2</v>
      </c>
      <c r="D145" s="92"/>
      <c r="E145" s="93" t="s">
        <v>3</v>
      </c>
    </row>
    <row r="146" spans="1:5">
      <c r="A146" s="90">
        <f t="shared" si="3"/>
        <v>129</v>
      </c>
      <c r="B146" s="91" t="s">
        <v>1374</v>
      </c>
      <c r="C146" s="92" t="s">
        <v>5</v>
      </c>
      <c r="D146" s="92"/>
      <c r="E146" s="93" t="s">
        <v>3</v>
      </c>
    </row>
    <row r="147" spans="1:5">
      <c r="A147" s="90">
        <f t="shared" si="3"/>
        <v>130</v>
      </c>
      <c r="B147" s="140" t="s">
        <v>1362</v>
      </c>
      <c r="C147" s="92" t="s">
        <v>5</v>
      </c>
      <c r="D147" s="172"/>
      <c r="E147" s="93" t="s">
        <v>3</v>
      </c>
    </row>
    <row r="148" spans="1:5" ht="21">
      <c r="A148" s="171">
        <f t="shared" si="3"/>
        <v>131</v>
      </c>
      <c r="B148" s="140" t="s">
        <v>1363</v>
      </c>
      <c r="C148" s="92" t="s">
        <v>5</v>
      </c>
      <c r="D148" s="141"/>
      <c r="E148" s="93" t="s">
        <v>3</v>
      </c>
    </row>
    <row r="149" spans="1:5" ht="21">
      <c r="A149" s="171">
        <f t="shared" si="3"/>
        <v>132</v>
      </c>
      <c r="B149" s="140" t="s">
        <v>1364</v>
      </c>
      <c r="C149" s="92" t="s">
        <v>5</v>
      </c>
      <c r="D149" s="141"/>
      <c r="E149" s="145" t="s">
        <v>1378</v>
      </c>
    </row>
    <row r="150" spans="1:5" ht="31.5">
      <c r="A150" s="171">
        <f t="shared" si="3"/>
        <v>133</v>
      </c>
      <c r="B150" s="140" t="s">
        <v>1779</v>
      </c>
      <c r="C150" s="92" t="s">
        <v>5</v>
      </c>
      <c r="D150" s="141"/>
      <c r="E150" s="93" t="s">
        <v>1780</v>
      </c>
    </row>
    <row r="151" spans="1:5" ht="21">
      <c r="A151" s="171">
        <f t="shared" si="3"/>
        <v>134</v>
      </c>
      <c r="B151" s="140" t="s">
        <v>1377</v>
      </c>
      <c r="C151" s="92" t="s">
        <v>5</v>
      </c>
      <c r="D151" s="142"/>
      <c r="E151" s="145" t="s">
        <v>1380</v>
      </c>
    </row>
    <row r="152" spans="1:5" ht="21">
      <c r="A152" s="171">
        <f t="shared" si="3"/>
        <v>135</v>
      </c>
      <c r="B152" s="140" t="s">
        <v>1365</v>
      </c>
      <c r="C152" s="92" t="s">
        <v>5</v>
      </c>
      <c r="D152" s="143"/>
      <c r="E152" s="93" t="s">
        <v>3</v>
      </c>
    </row>
    <row r="153" spans="1:5" ht="21">
      <c r="A153" s="171">
        <f t="shared" si="3"/>
        <v>136</v>
      </c>
      <c r="B153" s="148" t="s">
        <v>1762</v>
      </c>
      <c r="C153" s="92" t="s">
        <v>5</v>
      </c>
      <c r="D153" s="149"/>
      <c r="E153" s="150" t="s">
        <v>3</v>
      </c>
    </row>
    <row r="154" spans="1:5" ht="31.5">
      <c r="A154" s="171">
        <f t="shared" si="3"/>
        <v>137</v>
      </c>
      <c r="B154" s="140" t="s">
        <v>1761</v>
      </c>
      <c r="C154" s="92" t="s">
        <v>5</v>
      </c>
      <c r="D154" s="143"/>
      <c r="E154" s="93" t="s">
        <v>3</v>
      </c>
    </row>
    <row r="155" spans="1:5">
      <c r="A155" s="171">
        <f t="shared" si="3"/>
        <v>138</v>
      </c>
      <c r="B155" s="140" t="s">
        <v>1366</v>
      </c>
      <c r="C155" s="92" t="s">
        <v>5</v>
      </c>
      <c r="D155" s="141"/>
      <c r="E155" s="93" t="s">
        <v>3</v>
      </c>
    </row>
    <row r="156" spans="1:5" ht="42">
      <c r="A156" s="171">
        <f t="shared" si="3"/>
        <v>139</v>
      </c>
      <c r="B156" s="140" t="s">
        <v>1367</v>
      </c>
      <c r="C156" s="92" t="s">
        <v>5</v>
      </c>
      <c r="D156" s="141"/>
      <c r="E156" s="93" t="s">
        <v>3</v>
      </c>
    </row>
    <row r="157" spans="1:5" ht="21">
      <c r="A157" s="171">
        <f t="shared" si="3"/>
        <v>140</v>
      </c>
      <c r="B157" s="140" t="s">
        <v>1368</v>
      </c>
      <c r="C157" s="92" t="s">
        <v>5</v>
      </c>
      <c r="D157" s="144"/>
      <c r="E157" s="93" t="s">
        <v>3</v>
      </c>
    </row>
    <row r="158" spans="1:5" ht="31.5">
      <c r="A158" s="171">
        <f t="shared" si="3"/>
        <v>141</v>
      </c>
      <c r="B158" s="140" t="s">
        <v>1369</v>
      </c>
      <c r="C158" s="92" t="s">
        <v>5</v>
      </c>
      <c r="D158" s="141"/>
      <c r="E158" s="93" t="s">
        <v>1375</v>
      </c>
    </row>
    <row r="159" spans="1:5" ht="21">
      <c r="A159" s="171">
        <f t="shared" si="3"/>
        <v>142</v>
      </c>
      <c r="B159" s="140" t="s">
        <v>1370</v>
      </c>
      <c r="C159" s="92" t="s">
        <v>5</v>
      </c>
      <c r="D159" s="141"/>
      <c r="E159" s="93" t="s">
        <v>3</v>
      </c>
    </row>
    <row r="160" spans="1:5" ht="21">
      <c r="A160" s="171">
        <f t="shared" si="3"/>
        <v>143</v>
      </c>
      <c r="B160" s="140" t="s">
        <v>1781</v>
      </c>
      <c r="C160" s="92" t="s">
        <v>5</v>
      </c>
      <c r="D160" s="142"/>
      <c r="E160" s="93" t="s">
        <v>3</v>
      </c>
    </row>
    <row r="161" spans="1:5">
      <c r="A161" s="171">
        <f t="shared" si="3"/>
        <v>144</v>
      </c>
      <c r="B161" s="140" t="s">
        <v>1371</v>
      </c>
      <c r="C161" s="92" t="s">
        <v>5</v>
      </c>
      <c r="D161" s="143"/>
      <c r="E161" s="93" t="s">
        <v>3</v>
      </c>
    </row>
    <row r="162" spans="1:5" ht="42">
      <c r="A162" s="171">
        <f t="shared" si="3"/>
        <v>145</v>
      </c>
      <c r="B162" s="140" t="s">
        <v>1372</v>
      </c>
      <c r="C162" s="92" t="s">
        <v>5</v>
      </c>
      <c r="D162" s="141"/>
      <c r="E162" s="145" t="s">
        <v>1376</v>
      </c>
    </row>
    <row r="163" spans="1:5" ht="15.75" thickBot="1">
      <c r="A163" s="171">
        <f t="shared" si="3"/>
        <v>146</v>
      </c>
      <c r="B163" s="140" t="s">
        <v>1373</v>
      </c>
      <c r="C163" s="92" t="s">
        <v>5</v>
      </c>
      <c r="D163" s="141"/>
      <c r="E163" s="93" t="s">
        <v>3</v>
      </c>
    </row>
    <row r="164" spans="1:5" ht="16.5" customHeight="1" thickTop="1" thickBot="1">
      <c r="A164" s="306"/>
      <c r="B164" s="306" t="s">
        <v>7</v>
      </c>
      <c r="C164" s="95"/>
      <c r="D164" s="95"/>
      <c r="E164" s="96"/>
    </row>
    <row r="165" spans="1:5" ht="21.75" thickTop="1">
      <c r="A165" s="90">
        <f>A163+1</f>
        <v>147</v>
      </c>
      <c r="B165" s="97" t="s">
        <v>118</v>
      </c>
      <c r="C165" s="92" t="s">
        <v>5</v>
      </c>
      <c r="D165" s="98"/>
      <c r="E165" s="332" t="s">
        <v>1770</v>
      </c>
    </row>
    <row r="166" spans="1:5" ht="21">
      <c r="A166" s="100">
        <f>A165+1</f>
        <v>148</v>
      </c>
      <c r="B166" s="23" t="s">
        <v>14</v>
      </c>
      <c r="C166" s="92" t="s">
        <v>5</v>
      </c>
      <c r="D166" s="22"/>
      <c r="E166" s="79" t="s">
        <v>3</v>
      </c>
    </row>
    <row r="167" spans="1:5">
      <c r="A167" s="100">
        <f>A166+1</f>
        <v>149</v>
      </c>
      <c r="B167" s="23" t="s">
        <v>17</v>
      </c>
      <c r="C167" s="92" t="s">
        <v>5</v>
      </c>
      <c r="D167" s="22"/>
      <c r="E167" s="79" t="s">
        <v>3</v>
      </c>
    </row>
    <row r="168" spans="1:5">
      <c r="A168" s="100">
        <f>A167+1</f>
        <v>150</v>
      </c>
      <c r="B168" s="23" t="s">
        <v>16</v>
      </c>
      <c r="C168" s="92" t="s">
        <v>5</v>
      </c>
      <c r="D168" s="101"/>
      <c r="E168" s="79" t="s">
        <v>3</v>
      </c>
    </row>
    <row r="169" spans="1:5">
      <c r="A169" s="100">
        <f>A168+1</f>
        <v>151</v>
      </c>
      <c r="B169" s="23" t="s">
        <v>15</v>
      </c>
      <c r="C169" s="92" t="s">
        <v>5</v>
      </c>
      <c r="D169" s="101"/>
      <c r="E169" s="79" t="s">
        <v>3</v>
      </c>
    </row>
    <row r="170" spans="1:5" ht="15.75" thickBot="1">
      <c r="A170" s="102">
        <f>A169+1</f>
        <v>152</v>
      </c>
      <c r="B170" s="103" t="s">
        <v>8</v>
      </c>
      <c r="C170" s="104" t="s">
        <v>2</v>
      </c>
      <c r="D170" s="104"/>
      <c r="E170" s="105" t="s">
        <v>3</v>
      </c>
    </row>
    <row r="171" spans="1:5" ht="26.25" customHeight="1" thickTop="1" thickBot="1">
      <c r="A171" s="306"/>
      <c r="B171" s="306" t="s">
        <v>114</v>
      </c>
      <c r="C171" s="307"/>
      <c r="D171" s="307"/>
      <c r="E171" s="96"/>
    </row>
    <row r="172" spans="1:5" ht="63.75" thickTop="1">
      <c r="A172" s="77">
        <f>A170+1</f>
        <v>153</v>
      </c>
      <c r="B172" s="23" t="s">
        <v>115</v>
      </c>
      <c r="C172" s="108" t="s">
        <v>1769</v>
      </c>
      <c r="D172" s="22"/>
      <c r="E172" s="106" t="s">
        <v>1259</v>
      </c>
    </row>
    <row r="173" spans="1:5" ht="63">
      <c r="A173" s="77">
        <f>A172+1</f>
        <v>154</v>
      </c>
      <c r="B173" s="107" t="s">
        <v>116</v>
      </c>
      <c r="C173" s="108" t="s">
        <v>1769</v>
      </c>
      <c r="D173" s="108"/>
      <c r="E173" s="106" t="s">
        <v>1260</v>
      </c>
    </row>
    <row r="174" spans="1:5" ht="63">
      <c r="A174" s="77">
        <f>A173+1</f>
        <v>155</v>
      </c>
      <c r="B174" s="25" t="s">
        <v>117</v>
      </c>
      <c r="C174" s="108" t="s">
        <v>1768</v>
      </c>
      <c r="D174" s="107"/>
      <c r="E174" s="106" t="s">
        <v>1261</v>
      </c>
    </row>
    <row r="175" spans="1:5" ht="63">
      <c r="A175" s="77">
        <f>A174+1</f>
        <v>156</v>
      </c>
      <c r="B175" s="25" t="s">
        <v>1772</v>
      </c>
      <c r="C175" s="108" t="s">
        <v>1769</v>
      </c>
      <c r="D175" s="107"/>
      <c r="E175" s="106" t="s">
        <v>1262</v>
      </c>
    </row>
    <row r="176" spans="1:5" ht="63.75" thickBot="1">
      <c r="A176" s="77">
        <f>A175+1</f>
        <v>157</v>
      </c>
      <c r="B176" s="109" t="s">
        <v>1773</v>
      </c>
      <c r="C176" s="108" t="s">
        <v>1769</v>
      </c>
      <c r="D176" s="22"/>
      <c r="E176" s="106" t="s">
        <v>1262</v>
      </c>
    </row>
    <row r="177" spans="1:7" s="2" customFormat="1" ht="16.5" thickTop="1" thickBot="1">
      <c r="A177" s="80"/>
      <c r="B177" s="31" t="s">
        <v>131</v>
      </c>
      <c r="C177" s="32"/>
      <c r="D177" s="32"/>
      <c r="E177" s="110"/>
      <c r="F177" s="1"/>
      <c r="G177" s="3"/>
    </row>
    <row r="178" spans="1:7" s="1" customFormat="1" ht="16.5" thickTop="1" thickBot="1">
      <c r="A178" s="81">
        <f>'załącznik Formularz_ofertowy'!A17</f>
        <v>5</v>
      </c>
      <c r="B178" s="82" t="s">
        <v>108</v>
      </c>
      <c r="C178" s="83" t="s">
        <v>0</v>
      </c>
      <c r="D178" s="84">
        <f>'załącznik Formularz_ofertowy'!C17</f>
        <v>2</v>
      </c>
      <c r="E178" s="85"/>
    </row>
    <row r="179" spans="1:7" s="1" customFormat="1" ht="15.75" thickTop="1">
      <c r="A179" s="86">
        <f>A176+1</f>
        <v>158</v>
      </c>
      <c r="B179" s="87" t="s">
        <v>1</v>
      </c>
      <c r="C179" s="88" t="s">
        <v>2</v>
      </c>
      <c r="D179" s="88"/>
      <c r="E179" s="89" t="s">
        <v>3</v>
      </c>
    </row>
    <row r="180" spans="1:7" s="1" customFormat="1">
      <c r="A180" s="90">
        <f t="shared" ref="A180:A201" si="4">A179+1</f>
        <v>159</v>
      </c>
      <c r="B180" s="91" t="s">
        <v>19</v>
      </c>
      <c r="C180" s="92" t="s">
        <v>2</v>
      </c>
      <c r="D180" s="92"/>
      <c r="E180" s="93" t="s">
        <v>3</v>
      </c>
    </row>
    <row r="181" spans="1:7" s="1" customFormat="1">
      <c r="A181" s="90">
        <f t="shared" si="4"/>
        <v>160</v>
      </c>
      <c r="B181" s="112" t="s">
        <v>4</v>
      </c>
      <c r="C181" s="92" t="s">
        <v>2</v>
      </c>
      <c r="D181" s="92"/>
      <c r="E181" s="93" t="s">
        <v>3</v>
      </c>
    </row>
    <row r="182" spans="1:7" s="1" customFormat="1" ht="21">
      <c r="A182" s="90">
        <f t="shared" si="4"/>
        <v>161</v>
      </c>
      <c r="B182" s="91" t="s">
        <v>1763</v>
      </c>
      <c r="C182" s="92" t="s">
        <v>5</v>
      </c>
      <c r="D182" s="19"/>
      <c r="E182" s="93" t="s">
        <v>3</v>
      </c>
    </row>
    <row r="183" spans="1:7" ht="21">
      <c r="A183" s="171">
        <f t="shared" si="4"/>
        <v>162</v>
      </c>
      <c r="B183" s="148" t="s">
        <v>1764</v>
      </c>
      <c r="C183" s="92" t="s">
        <v>5</v>
      </c>
      <c r="D183" s="149"/>
      <c r="E183" s="150" t="s">
        <v>3</v>
      </c>
    </row>
    <row r="184" spans="1:7">
      <c r="A184" s="171">
        <f t="shared" si="4"/>
        <v>163</v>
      </c>
      <c r="B184" s="91" t="s">
        <v>1383</v>
      </c>
      <c r="C184" s="92" t="s">
        <v>5</v>
      </c>
      <c r="D184" s="22"/>
      <c r="E184" s="93" t="s">
        <v>3</v>
      </c>
    </row>
    <row r="185" spans="1:7">
      <c r="A185" s="171">
        <f t="shared" si="4"/>
        <v>164</v>
      </c>
      <c r="B185" s="112" t="s">
        <v>1767</v>
      </c>
      <c r="C185" s="92" t="s">
        <v>5</v>
      </c>
      <c r="D185" s="24"/>
      <c r="E185" s="93" t="s">
        <v>3</v>
      </c>
    </row>
    <row r="186" spans="1:7">
      <c r="A186" s="171">
        <f t="shared" si="4"/>
        <v>165</v>
      </c>
      <c r="B186" s="91" t="s">
        <v>1766</v>
      </c>
      <c r="C186" s="92" t="s">
        <v>5</v>
      </c>
      <c r="D186" s="23"/>
      <c r="E186" s="93" t="s">
        <v>3</v>
      </c>
    </row>
    <row r="187" spans="1:7" ht="21">
      <c r="A187" s="90">
        <f t="shared" si="4"/>
        <v>166</v>
      </c>
      <c r="B187" s="91" t="s">
        <v>300</v>
      </c>
      <c r="C187" s="92" t="s">
        <v>5</v>
      </c>
      <c r="D187" s="23"/>
      <c r="E187" s="93" t="s">
        <v>3</v>
      </c>
    </row>
    <row r="188" spans="1:7" ht="21">
      <c r="A188" s="90">
        <f t="shared" si="4"/>
        <v>167</v>
      </c>
      <c r="B188" s="112" t="s">
        <v>301</v>
      </c>
      <c r="C188" s="92" t="s">
        <v>5</v>
      </c>
      <c r="D188" s="23"/>
      <c r="E188" s="93" t="s">
        <v>3</v>
      </c>
    </row>
    <row r="189" spans="1:7" s="1" customFormat="1">
      <c r="A189" s="90">
        <f t="shared" si="4"/>
        <v>168</v>
      </c>
      <c r="B189" s="91" t="s">
        <v>302</v>
      </c>
      <c r="C189" s="92" t="s">
        <v>5</v>
      </c>
      <c r="D189" s="21"/>
      <c r="E189" s="93" t="s">
        <v>3</v>
      </c>
    </row>
    <row r="190" spans="1:7" ht="25.5" customHeight="1">
      <c r="A190" s="90">
        <f t="shared" si="4"/>
        <v>169</v>
      </c>
      <c r="B190" s="91" t="s">
        <v>1765</v>
      </c>
      <c r="C190" s="92" t="s">
        <v>5</v>
      </c>
      <c r="D190" s="23"/>
      <c r="E190" s="93" t="s">
        <v>1381</v>
      </c>
    </row>
    <row r="191" spans="1:7" ht="21">
      <c r="A191" s="90">
        <f t="shared" si="4"/>
        <v>170</v>
      </c>
      <c r="B191" s="112" t="s">
        <v>1382</v>
      </c>
      <c r="C191" s="92" t="s">
        <v>5</v>
      </c>
      <c r="D191" s="24"/>
      <c r="E191" s="145" t="s">
        <v>1379</v>
      </c>
    </row>
    <row r="192" spans="1:7" ht="21">
      <c r="A192" s="90">
        <f t="shared" si="4"/>
        <v>171</v>
      </c>
      <c r="B192" s="91" t="s">
        <v>303</v>
      </c>
      <c r="C192" s="92" t="s">
        <v>5</v>
      </c>
      <c r="D192" s="23"/>
      <c r="E192" s="93" t="s">
        <v>3</v>
      </c>
    </row>
    <row r="193" spans="1:5" ht="31.5">
      <c r="A193" s="90">
        <f t="shared" si="4"/>
        <v>172</v>
      </c>
      <c r="B193" s="91" t="s">
        <v>304</v>
      </c>
      <c r="C193" s="92" t="s">
        <v>5</v>
      </c>
      <c r="D193" s="23"/>
      <c r="E193" s="93" t="s">
        <v>3</v>
      </c>
    </row>
    <row r="194" spans="1:5" ht="21">
      <c r="A194" s="90">
        <f t="shared" si="4"/>
        <v>173</v>
      </c>
      <c r="B194" s="112" t="s">
        <v>305</v>
      </c>
      <c r="C194" s="92" t="s">
        <v>5</v>
      </c>
      <c r="D194" s="23"/>
      <c r="E194" s="93" t="s">
        <v>3</v>
      </c>
    </row>
    <row r="195" spans="1:5" s="1" customFormat="1">
      <c r="A195" s="90">
        <f t="shared" si="4"/>
        <v>174</v>
      </c>
      <c r="B195" s="91" t="s">
        <v>306</v>
      </c>
      <c r="C195" s="92" t="s">
        <v>5</v>
      </c>
      <c r="D195" s="19"/>
      <c r="E195" s="93" t="s">
        <v>3</v>
      </c>
    </row>
    <row r="196" spans="1:5" ht="21">
      <c r="A196" s="90">
        <f t="shared" si="4"/>
        <v>175</v>
      </c>
      <c r="B196" s="91" t="s">
        <v>307</v>
      </c>
      <c r="C196" s="92" t="s">
        <v>5</v>
      </c>
      <c r="D196" s="22"/>
      <c r="E196" s="93" t="s">
        <v>3</v>
      </c>
    </row>
    <row r="197" spans="1:5">
      <c r="A197" s="90">
        <f t="shared" si="4"/>
        <v>176</v>
      </c>
      <c r="B197" s="112" t="s">
        <v>308</v>
      </c>
      <c r="C197" s="92" t="s">
        <v>5</v>
      </c>
      <c r="D197" s="24"/>
      <c r="E197" s="93" t="s">
        <v>3</v>
      </c>
    </row>
    <row r="198" spans="1:5">
      <c r="A198" s="90">
        <f t="shared" si="4"/>
        <v>177</v>
      </c>
      <c r="B198" s="91" t="s">
        <v>1384</v>
      </c>
      <c r="C198" s="92" t="s">
        <v>5</v>
      </c>
      <c r="D198" s="23"/>
      <c r="E198" s="93" t="s">
        <v>3</v>
      </c>
    </row>
    <row r="199" spans="1:5">
      <c r="A199" s="90">
        <f t="shared" si="4"/>
        <v>178</v>
      </c>
      <c r="B199" s="91" t="s">
        <v>309</v>
      </c>
      <c r="C199" s="92" t="s">
        <v>5</v>
      </c>
      <c r="D199" s="23"/>
      <c r="E199" s="93" t="s">
        <v>3</v>
      </c>
    </row>
    <row r="200" spans="1:5" ht="21">
      <c r="A200" s="90">
        <f t="shared" si="4"/>
        <v>179</v>
      </c>
      <c r="B200" s="112" t="s">
        <v>1385</v>
      </c>
      <c r="C200" s="92" t="s">
        <v>5</v>
      </c>
      <c r="D200" s="22"/>
      <c r="E200" s="93" t="s">
        <v>1386</v>
      </c>
    </row>
    <row r="201" spans="1:5" ht="15.75" thickBot="1">
      <c r="A201" s="90">
        <f t="shared" si="4"/>
        <v>180</v>
      </c>
      <c r="B201" s="91" t="s">
        <v>310</v>
      </c>
      <c r="C201" s="92" t="s">
        <v>5</v>
      </c>
      <c r="D201" s="24"/>
      <c r="E201" s="93" t="s">
        <v>3</v>
      </c>
    </row>
    <row r="202" spans="1:5" ht="16.5" customHeight="1" thickTop="1" thickBot="1">
      <c r="A202" s="306"/>
      <c r="B202" s="306" t="s">
        <v>7</v>
      </c>
      <c r="C202" s="95"/>
      <c r="D202" s="95"/>
      <c r="E202" s="96"/>
    </row>
    <row r="203" spans="1:5" ht="21.75" thickTop="1">
      <c r="A203" s="90">
        <f>A199+1</f>
        <v>179</v>
      </c>
      <c r="B203" s="97" t="s">
        <v>118</v>
      </c>
      <c r="C203" s="92" t="s">
        <v>5</v>
      </c>
      <c r="D203" s="98"/>
      <c r="E203" s="332" t="s">
        <v>1770</v>
      </c>
    </row>
    <row r="204" spans="1:5" ht="21">
      <c r="A204" s="100">
        <f>A203+1</f>
        <v>180</v>
      </c>
      <c r="B204" s="23" t="s">
        <v>14</v>
      </c>
      <c r="C204" s="92" t="s">
        <v>5</v>
      </c>
      <c r="D204" s="22"/>
      <c r="E204" s="79" t="s">
        <v>3</v>
      </c>
    </row>
    <row r="205" spans="1:5">
      <c r="A205" s="100">
        <f>A204+1</f>
        <v>181</v>
      </c>
      <c r="B205" s="23" t="s">
        <v>17</v>
      </c>
      <c r="C205" s="92" t="s">
        <v>5</v>
      </c>
      <c r="D205" s="22"/>
      <c r="E205" s="79" t="s">
        <v>3</v>
      </c>
    </row>
    <row r="206" spans="1:5">
      <c r="A206" s="100">
        <f>A205+1</f>
        <v>182</v>
      </c>
      <c r="B206" s="23" t="s">
        <v>16</v>
      </c>
      <c r="C206" s="92" t="s">
        <v>5</v>
      </c>
      <c r="D206" s="101"/>
      <c r="E206" s="79" t="s">
        <v>3</v>
      </c>
    </row>
    <row r="207" spans="1:5">
      <c r="A207" s="100">
        <f>A206+1</f>
        <v>183</v>
      </c>
      <c r="B207" s="23" t="s">
        <v>15</v>
      </c>
      <c r="C207" s="92" t="s">
        <v>5</v>
      </c>
      <c r="D207" s="101"/>
      <c r="E207" s="79" t="s">
        <v>3</v>
      </c>
    </row>
    <row r="208" spans="1:5" ht="15.75" thickBot="1">
      <c r="A208" s="102">
        <f>A207+1</f>
        <v>184</v>
      </c>
      <c r="B208" s="103" t="s">
        <v>8</v>
      </c>
      <c r="C208" s="104" t="s">
        <v>2</v>
      </c>
      <c r="D208" s="104"/>
      <c r="E208" s="105" t="s">
        <v>3</v>
      </c>
    </row>
    <row r="209" spans="1:7" ht="26.25" customHeight="1" thickTop="1" thickBot="1">
      <c r="A209" s="306"/>
      <c r="B209" s="306" t="s">
        <v>114</v>
      </c>
      <c r="C209" s="307"/>
      <c r="D209" s="307"/>
      <c r="E209" s="96"/>
    </row>
    <row r="210" spans="1:7" ht="63.75" thickTop="1">
      <c r="A210" s="77">
        <f>A208+1</f>
        <v>185</v>
      </c>
      <c r="B210" s="23" t="s">
        <v>115</v>
      </c>
      <c r="C210" s="108" t="s">
        <v>1769</v>
      </c>
      <c r="D210" s="22"/>
      <c r="E210" s="106" t="s">
        <v>1259</v>
      </c>
    </row>
    <row r="211" spans="1:7" ht="63">
      <c r="A211" s="77">
        <f>A210+1</f>
        <v>186</v>
      </c>
      <c r="B211" s="107" t="s">
        <v>116</v>
      </c>
      <c r="C211" s="108" t="s">
        <v>1769</v>
      </c>
      <c r="D211" s="108"/>
      <c r="E211" s="106" t="s">
        <v>1260</v>
      </c>
    </row>
    <row r="212" spans="1:7" ht="63">
      <c r="A212" s="77">
        <f>A211+1</f>
        <v>187</v>
      </c>
      <c r="B212" s="25" t="s">
        <v>117</v>
      </c>
      <c r="C212" s="108" t="s">
        <v>1768</v>
      </c>
      <c r="D212" s="107"/>
      <c r="E212" s="106" t="s">
        <v>1261</v>
      </c>
    </row>
    <row r="213" spans="1:7" ht="63">
      <c r="A213" s="77">
        <f>A212+1</f>
        <v>188</v>
      </c>
      <c r="B213" s="25" t="s">
        <v>1772</v>
      </c>
      <c r="C213" s="108" t="s">
        <v>1769</v>
      </c>
      <c r="D213" s="107"/>
      <c r="E213" s="106" t="s">
        <v>1262</v>
      </c>
    </row>
    <row r="214" spans="1:7" ht="63.75" thickBot="1">
      <c r="A214" s="77">
        <f>A213+1</f>
        <v>189</v>
      </c>
      <c r="B214" s="109" t="s">
        <v>1773</v>
      </c>
      <c r="C214" s="108" t="s">
        <v>1769</v>
      </c>
      <c r="D214" s="22"/>
      <c r="E214" s="106" t="s">
        <v>1262</v>
      </c>
    </row>
    <row r="215" spans="1:7" s="2" customFormat="1" ht="16.5" thickTop="1" thickBot="1">
      <c r="A215" s="80"/>
      <c r="B215" s="31" t="s">
        <v>134</v>
      </c>
      <c r="C215" s="32"/>
      <c r="D215" s="32"/>
      <c r="E215" s="110"/>
      <c r="F215"/>
      <c r="G215" s="3"/>
    </row>
    <row r="216" spans="1:7" s="1" customFormat="1" ht="16.5" thickTop="1" thickBot="1">
      <c r="A216" s="81">
        <f>'załącznik Formularz_ofertowy'!A19</f>
        <v>6</v>
      </c>
      <c r="B216" s="82" t="s">
        <v>150</v>
      </c>
      <c r="C216" s="83" t="s">
        <v>0</v>
      </c>
      <c r="D216" s="84">
        <f>'załącznik Formularz_ofertowy'!C19</f>
        <v>1</v>
      </c>
      <c r="E216" s="85"/>
    </row>
    <row r="217" spans="1:7" s="1" customFormat="1" ht="15.75" thickTop="1">
      <c r="A217" s="86">
        <f>A214+1</f>
        <v>190</v>
      </c>
      <c r="B217" s="87" t="s">
        <v>1</v>
      </c>
      <c r="C217" s="88" t="s">
        <v>2</v>
      </c>
      <c r="D217" s="88"/>
      <c r="E217" s="89" t="s">
        <v>3</v>
      </c>
    </row>
    <row r="218" spans="1:7" s="1" customFormat="1">
      <c r="A218" s="90">
        <f t="shared" ref="A218:A249" si="5">A217+1</f>
        <v>191</v>
      </c>
      <c r="B218" s="91" t="s">
        <v>19</v>
      </c>
      <c r="C218" s="92" t="s">
        <v>2</v>
      </c>
      <c r="D218" s="92"/>
      <c r="E218" s="93" t="s">
        <v>3</v>
      </c>
    </row>
    <row r="219" spans="1:7" s="1" customFormat="1">
      <c r="A219" s="90">
        <f t="shared" si="5"/>
        <v>192</v>
      </c>
      <c r="B219" s="91" t="s">
        <v>4</v>
      </c>
      <c r="C219" s="92" t="s">
        <v>2</v>
      </c>
      <c r="D219" s="92"/>
      <c r="E219" s="93" t="s">
        <v>3</v>
      </c>
    </row>
    <row r="220" spans="1:7" s="1" customFormat="1">
      <c r="A220" s="134">
        <f t="shared" si="5"/>
        <v>193</v>
      </c>
      <c r="B220" s="182" t="s">
        <v>1387</v>
      </c>
      <c r="C220" s="117" t="s">
        <v>5</v>
      </c>
      <c r="D220" s="139"/>
      <c r="E220" s="135" t="s">
        <v>3</v>
      </c>
    </row>
    <row r="221" spans="1:7">
      <c r="A221" s="134">
        <f t="shared" si="5"/>
        <v>194</v>
      </c>
      <c r="B221" s="183" t="s">
        <v>155</v>
      </c>
      <c r="C221" s="117" t="s">
        <v>5</v>
      </c>
      <c r="D221" s="108"/>
      <c r="E221" s="135" t="s">
        <v>3</v>
      </c>
    </row>
    <row r="222" spans="1:7" ht="21">
      <c r="A222" s="134">
        <f t="shared" si="5"/>
        <v>195</v>
      </c>
      <c r="B222" s="183" t="s">
        <v>156</v>
      </c>
      <c r="C222" s="18" t="s">
        <v>1415</v>
      </c>
      <c r="D222" s="138"/>
      <c r="E222" s="135" t="s">
        <v>133</v>
      </c>
    </row>
    <row r="223" spans="1:7" ht="21">
      <c r="A223" s="134">
        <f t="shared" si="5"/>
        <v>196</v>
      </c>
      <c r="B223" s="183" t="s">
        <v>157</v>
      </c>
      <c r="C223" s="18" t="s">
        <v>1415</v>
      </c>
      <c r="D223" s="107"/>
      <c r="E223" s="135" t="s">
        <v>164</v>
      </c>
    </row>
    <row r="224" spans="1:7">
      <c r="A224" s="134">
        <f t="shared" si="5"/>
        <v>197</v>
      </c>
      <c r="B224" s="183" t="s">
        <v>158</v>
      </c>
      <c r="C224" s="117" t="s">
        <v>5</v>
      </c>
      <c r="D224" s="107"/>
      <c r="E224" s="135" t="s">
        <v>3</v>
      </c>
    </row>
    <row r="225" spans="1:5">
      <c r="A225" s="134">
        <f t="shared" si="5"/>
        <v>198</v>
      </c>
      <c r="B225" s="183" t="s">
        <v>159</v>
      </c>
      <c r="C225" s="117" t="s">
        <v>5</v>
      </c>
      <c r="D225" s="107"/>
      <c r="E225" s="135" t="s">
        <v>3</v>
      </c>
    </row>
    <row r="226" spans="1:5" s="1" customFormat="1">
      <c r="A226" s="134">
        <f t="shared" si="5"/>
        <v>199</v>
      </c>
      <c r="B226" s="183" t="s">
        <v>160</v>
      </c>
      <c r="C226" s="117" t="s">
        <v>5</v>
      </c>
      <c r="D226" s="137"/>
      <c r="E226" s="135" t="s">
        <v>3</v>
      </c>
    </row>
    <row r="227" spans="1:5">
      <c r="A227" s="134">
        <f t="shared" si="5"/>
        <v>200</v>
      </c>
      <c r="B227" s="183" t="s">
        <v>1388</v>
      </c>
      <c r="C227" s="117" t="s">
        <v>5</v>
      </c>
      <c r="D227" s="107"/>
      <c r="E227" s="135" t="s">
        <v>3</v>
      </c>
    </row>
    <row r="228" spans="1:5">
      <c r="A228" s="134">
        <f t="shared" si="5"/>
        <v>201</v>
      </c>
      <c r="B228" s="183" t="s">
        <v>161</v>
      </c>
      <c r="C228" s="117" t="s">
        <v>5</v>
      </c>
      <c r="D228" s="138"/>
      <c r="E228" s="135" t="s">
        <v>3</v>
      </c>
    </row>
    <row r="229" spans="1:5">
      <c r="A229" s="134">
        <f t="shared" si="5"/>
        <v>202</v>
      </c>
      <c r="B229" s="183" t="s">
        <v>162</v>
      </c>
      <c r="C229" s="117" t="s">
        <v>5</v>
      </c>
      <c r="D229" s="107"/>
      <c r="E229" s="135" t="s">
        <v>3</v>
      </c>
    </row>
    <row r="230" spans="1:5">
      <c r="A230" s="134">
        <f t="shared" si="5"/>
        <v>203</v>
      </c>
      <c r="B230" s="183" t="s">
        <v>109</v>
      </c>
      <c r="C230" s="117" t="s">
        <v>5</v>
      </c>
      <c r="D230" s="107"/>
      <c r="E230" s="135" t="s">
        <v>3</v>
      </c>
    </row>
    <row r="231" spans="1:5" ht="21">
      <c r="A231" s="134">
        <f t="shared" si="5"/>
        <v>204</v>
      </c>
      <c r="B231" s="183" t="s">
        <v>163</v>
      </c>
      <c r="C231" s="18" t="s">
        <v>1415</v>
      </c>
      <c r="D231" s="107"/>
      <c r="E231" s="135" t="s">
        <v>153</v>
      </c>
    </row>
    <row r="232" spans="1:5" ht="21">
      <c r="A232" s="134">
        <f t="shared" si="5"/>
        <v>205</v>
      </c>
      <c r="B232" s="184" t="s">
        <v>219</v>
      </c>
      <c r="C232" s="117" t="s">
        <v>5</v>
      </c>
      <c r="D232" s="107"/>
      <c r="E232" s="135" t="s">
        <v>3</v>
      </c>
    </row>
    <row r="233" spans="1:5">
      <c r="A233" s="134">
        <f t="shared" si="5"/>
        <v>206</v>
      </c>
      <c r="B233" s="184" t="s">
        <v>220</v>
      </c>
      <c r="C233" s="117" t="s">
        <v>5</v>
      </c>
      <c r="D233" s="107"/>
      <c r="E233" s="135" t="s">
        <v>3</v>
      </c>
    </row>
    <row r="234" spans="1:5" s="1" customFormat="1">
      <c r="A234" s="134">
        <f t="shared" si="5"/>
        <v>207</v>
      </c>
      <c r="B234" s="185" t="s">
        <v>165</v>
      </c>
      <c r="C234" s="215"/>
      <c r="D234" s="186"/>
      <c r="E234" s="187"/>
    </row>
    <row r="235" spans="1:5" s="5" customFormat="1">
      <c r="A235" s="134">
        <f t="shared" si="5"/>
        <v>208</v>
      </c>
      <c r="B235" s="183" t="s">
        <v>180</v>
      </c>
      <c r="C235" s="117" t="s">
        <v>5</v>
      </c>
      <c r="D235" s="108"/>
      <c r="E235" s="135" t="s">
        <v>3</v>
      </c>
    </row>
    <row r="236" spans="1:5" s="5" customFormat="1" ht="31.5">
      <c r="A236" s="134">
        <f t="shared" si="5"/>
        <v>209</v>
      </c>
      <c r="B236" s="183" t="s">
        <v>166</v>
      </c>
      <c r="C236" s="117" t="s">
        <v>5</v>
      </c>
      <c r="D236" s="107"/>
      <c r="E236" s="135" t="s">
        <v>1390</v>
      </c>
    </row>
    <row r="237" spans="1:5" s="1" customFormat="1">
      <c r="A237" s="134">
        <f t="shared" si="5"/>
        <v>210</v>
      </c>
      <c r="B237" s="182" t="s">
        <v>167</v>
      </c>
      <c r="C237" s="117" t="s">
        <v>5</v>
      </c>
      <c r="D237" s="139"/>
      <c r="E237" s="135" t="s">
        <v>3</v>
      </c>
    </row>
    <row r="238" spans="1:5" s="5" customFormat="1">
      <c r="A238" s="134">
        <f t="shared" si="5"/>
        <v>211</v>
      </c>
      <c r="B238" s="183" t="s">
        <v>168</v>
      </c>
      <c r="C238" s="117" t="s">
        <v>5</v>
      </c>
      <c r="D238" s="107"/>
      <c r="E238" s="135" t="s">
        <v>3</v>
      </c>
    </row>
    <row r="239" spans="1:5" s="5" customFormat="1">
      <c r="A239" s="134">
        <f t="shared" si="5"/>
        <v>212</v>
      </c>
      <c r="B239" s="183" t="s">
        <v>169</v>
      </c>
      <c r="C239" s="117" t="s">
        <v>5</v>
      </c>
      <c r="D239" s="107"/>
      <c r="E239" s="135" t="s">
        <v>3</v>
      </c>
    </row>
    <row r="240" spans="1:5" s="1" customFormat="1">
      <c r="A240" s="134">
        <f t="shared" si="5"/>
        <v>213</v>
      </c>
      <c r="B240" s="183" t="s">
        <v>1389</v>
      </c>
      <c r="C240" s="117" t="s">
        <v>5</v>
      </c>
      <c r="D240" s="137"/>
      <c r="E240" s="135" t="s">
        <v>3</v>
      </c>
    </row>
    <row r="241" spans="1:5">
      <c r="A241" s="134">
        <f t="shared" si="5"/>
        <v>214</v>
      </c>
      <c r="B241" s="183" t="s">
        <v>170</v>
      </c>
      <c r="C241" s="117" t="s">
        <v>5</v>
      </c>
      <c r="D241" s="107"/>
      <c r="E241" s="135" t="s">
        <v>3</v>
      </c>
    </row>
    <row r="242" spans="1:5">
      <c r="A242" s="134">
        <f t="shared" si="5"/>
        <v>215</v>
      </c>
      <c r="B242" s="183" t="s">
        <v>171</v>
      </c>
      <c r="C242" s="117" t="s">
        <v>5</v>
      </c>
      <c r="D242" s="138"/>
      <c r="E242" s="135" t="s">
        <v>3</v>
      </c>
    </row>
    <row r="243" spans="1:5">
      <c r="A243" s="134">
        <f t="shared" si="5"/>
        <v>216</v>
      </c>
      <c r="B243" s="183" t="s">
        <v>172</v>
      </c>
      <c r="C243" s="117" t="s">
        <v>5</v>
      </c>
      <c r="D243" s="107"/>
      <c r="E243" s="135" t="s">
        <v>3</v>
      </c>
    </row>
    <row r="244" spans="1:5">
      <c r="A244" s="134">
        <f t="shared" si="5"/>
        <v>217</v>
      </c>
      <c r="B244" s="183" t="s">
        <v>173</v>
      </c>
      <c r="C244" s="117" t="s">
        <v>5</v>
      </c>
      <c r="D244" s="107"/>
      <c r="E244" s="135" t="s">
        <v>3</v>
      </c>
    </row>
    <row r="245" spans="1:5">
      <c r="A245" s="134">
        <f t="shared" si="5"/>
        <v>218</v>
      </c>
      <c r="B245" s="183" t="s">
        <v>181</v>
      </c>
      <c r="C245" s="117" t="s">
        <v>5</v>
      </c>
      <c r="D245" s="107"/>
      <c r="E245" s="135" t="s">
        <v>3</v>
      </c>
    </row>
    <row r="246" spans="1:5">
      <c r="A246" s="134">
        <f t="shared" si="5"/>
        <v>219</v>
      </c>
      <c r="B246" s="183" t="s">
        <v>182</v>
      </c>
      <c r="C246" s="117" t="s">
        <v>5</v>
      </c>
      <c r="D246" s="108"/>
      <c r="E246" s="135" t="s">
        <v>3</v>
      </c>
    </row>
    <row r="247" spans="1:5">
      <c r="A247" s="90">
        <f t="shared" si="5"/>
        <v>220</v>
      </c>
      <c r="B247" s="114" t="s">
        <v>174</v>
      </c>
      <c r="C247" s="92" t="s">
        <v>5</v>
      </c>
      <c r="D247" s="23"/>
      <c r="E247" s="93" t="s">
        <v>3</v>
      </c>
    </row>
    <row r="248" spans="1:5" s="1" customFormat="1">
      <c r="A248" s="90">
        <f t="shared" si="5"/>
        <v>221</v>
      </c>
      <c r="B248" s="113" t="s">
        <v>175</v>
      </c>
      <c r="C248" s="92" t="s">
        <v>5</v>
      </c>
      <c r="D248" s="19"/>
      <c r="E248" s="93" t="s">
        <v>3</v>
      </c>
    </row>
    <row r="249" spans="1:5">
      <c r="A249" s="90">
        <f t="shared" si="5"/>
        <v>222</v>
      </c>
      <c r="B249" s="114" t="s">
        <v>176</v>
      </c>
      <c r="C249" s="92" t="s">
        <v>5</v>
      </c>
      <c r="D249" s="22"/>
      <c r="E249" s="93" t="s">
        <v>3</v>
      </c>
    </row>
    <row r="250" spans="1:5">
      <c r="A250" s="90">
        <f t="shared" ref="A250:A284" si="6">A249+1</f>
        <v>223</v>
      </c>
      <c r="B250" s="114" t="s">
        <v>177</v>
      </c>
      <c r="C250" s="92" t="s">
        <v>5</v>
      </c>
      <c r="D250" s="24"/>
      <c r="E250" s="93" t="s">
        <v>3</v>
      </c>
    </row>
    <row r="251" spans="1:5">
      <c r="A251" s="90">
        <f t="shared" si="6"/>
        <v>224</v>
      </c>
      <c r="B251" s="114" t="s">
        <v>183</v>
      </c>
      <c r="C251" s="92" t="s">
        <v>5</v>
      </c>
      <c r="D251" s="23"/>
      <c r="E251" s="93" t="s">
        <v>3</v>
      </c>
    </row>
    <row r="252" spans="1:5">
      <c r="A252" s="90">
        <f t="shared" si="6"/>
        <v>225</v>
      </c>
      <c r="B252" s="114" t="s">
        <v>178</v>
      </c>
      <c r="C252" s="92" t="s">
        <v>5</v>
      </c>
      <c r="D252" s="23"/>
      <c r="E252" s="93" t="s">
        <v>3</v>
      </c>
    </row>
    <row r="253" spans="1:5" s="1" customFormat="1" ht="31.5">
      <c r="A253" s="90">
        <f t="shared" si="6"/>
        <v>226</v>
      </c>
      <c r="B253" s="114" t="s">
        <v>184</v>
      </c>
      <c r="C253" s="92" t="s">
        <v>5</v>
      </c>
      <c r="D253" s="21"/>
      <c r="E253" s="93" t="s">
        <v>3</v>
      </c>
    </row>
    <row r="254" spans="1:5">
      <c r="A254" s="90">
        <f t="shared" si="6"/>
        <v>227</v>
      </c>
      <c r="B254" s="114" t="s">
        <v>179</v>
      </c>
      <c r="C254" s="92" t="s">
        <v>5</v>
      </c>
      <c r="D254" s="23"/>
      <c r="E254" s="93" t="s">
        <v>3</v>
      </c>
    </row>
    <row r="255" spans="1:5" s="1" customFormat="1">
      <c r="A255" s="90">
        <f t="shared" si="6"/>
        <v>228</v>
      </c>
      <c r="B255" s="115" t="s">
        <v>185</v>
      </c>
      <c r="C255" s="215"/>
      <c r="D255" s="186"/>
      <c r="E255" s="187"/>
    </row>
    <row r="256" spans="1:5">
      <c r="A256" s="90">
        <f t="shared" si="6"/>
        <v>229</v>
      </c>
      <c r="B256" s="183" t="s">
        <v>1391</v>
      </c>
      <c r="C256" s="92" t="s">
        <v>5</v>
      </c>
      <c r="D256" s="23"/>
      <c r="E256" s="93" t="s">
        <v>3</v>
      </c>
    </row>
    <row r="257" spans="1:5" s="1" customFormat="1">
      <c r="A257" s="90">
        <f t="shared" si="6"/>
        <v>230</v>
      </c>
      <c r="B257" s="114" t="s">
        <v>186</v>
      </c>
      <c r="C257" s="92" t="s">
        <v>5</v>
      </c>
      <c r="D257" s="19"/>
      <c r="E257" s="93" t="s">
        <v>3</v>
      </c>
    </row>
    <row r="258" spans="1:5">
      <c r="A258" s="90">
        <f t="shared" si="6"/>
        <v>231</v>
      </c>
      <c r="B258" s="114" t="s">
        <v>187</v>
      </c>
      <c r="C258" s="92" t="s">
        <v>5</v>
      </c>
      <c r="D258" s="22"/>
      <c r="E258" s="93" t="s">
        <v>3</v>
      </c>
    </row>
    <row r="259" spans="1:5">
      <c r="A259" s="90">
        <f t="shared" si="6"/>
        <v>232</v>
      </c>
      <c r="B259" s="114" t="s">
        <v>188</v>
      </c>
      <c r="C259" s="92" t="s">
        <v>5</v>
      </c>
      <c r="D259" s="24"/>
      <c r="E259" s="93" t="s">
        <v>3</v>
      </c>
    </row>
    <row r="260" spans="1:5">
      <c r="A260" s="90">
        <f t="shared" si="6"/>
        <v>233</v>
      </c>
      <c r="B260" s="114" t="s">
        <v>189</v>
      </c>
      <c r="C260" s="92" t="s">
        <v>5</v>
      </c>
      <c r="D260" s="23"/>
      <c r="E260" s="93" t="s">
        <v>3</v>
      </c>
    </row>
    <row r="261" spans="1:5" s="1" customFormat="1">
      <c r="A261" s="90">
        <f t="shared" si="6"/>
        <v>234</v>
      </c>
      <c r="B261" s="113" t="s">
        <v>190</v>
      </c>
      <c r="C261" s="92" t="s">
        <v>5</v>
      </c>
      <c r="D261" s="19"/>
      <c r="E261" s="93" t="s">
        <v>3</v>
      </c>
    </row>
    <row r="262" spans="1:5">
      <c r="A262" s="90">
        <f t="shared" si="6"/>
        <v>235</v>
      </c>
      <c r="B262" s="114" t="s">
        <v>191</v>
      </c>
      <c r="C262" s="92" t="s">
        <v>5</v>
      </c>
      <c r="D262" s="22"/>
      <c r="E262" s="93" t="s">
        <v>3</v>
      </c>
    </row>
    <row r="263" spans="1:5" s="1" customFormat="1">
      <c r="A263" s="90">
        <f t="shared" si="6"/>
        <v>236</v>
      </c>
      <c r="B263" s="115" t="s">
        <v>192</v>
      </c>
      <c r="C263" s="215"/>
      <c r="D263" s="186"/>
      <c r="E263" s="187"/>
    </row>
    <row r="264" spans="1:5">
      <c r="A264" s="90">
        <f t="shared" si="6"/>
        <v>237</v>
      </c>
      <c r="B264" s="114" t="s">
        <v>193</v>
      </c>
      <c r="C264" s="92" t="s">
        <v>5</v>
      </c>
      <c r="D264" s="23"/>
      <c r="E264" s="93" t="s">
        <v>3</v>
      </c>
    </row>
    <row r="265" spans="1:5">
      <c r="A265" s="90">
        <f t="shared" si="6"/>
        <v>238</v>
      </c>
      <c r="B265" s="114" t="s">
        <v>194</v>
      </c>
      <c r="C265" s="92" t="s">
        <v>5</v>
      </c>
      <c r="D265" s="23"/>
      <c r="E265" s="93" t="s">
        <v>3</v>
      </c>
    </row>
    <row r="266" spans="1:5">
      <c r="A266" s="90">
        <f t="shared" si="6"/>
        <v>239</v>
      </c>
      <c r="B266" s="114" t="s">
        <v>195</v>
      </c>
      <c r="C266" s="92" t="s">
        <v>5</v>
      </c>
      <c r="D266" s="23"/>
      <c r="E266" s="93" t="s">
        <v>3</v>
      </c>
    </row>
    <row r="267" spans="1:5" s="1" customFormat="1">
      <c r="A267" s="90">
        <f t="shared" si="6"/>
        <v>240</v>
      </c>
      <c r="B267" s="114" t="s">
        <v>196</v>
      </c>
      <c r="C267" s="92" t="s">
        <v>5</v>
      </c>
      <c r="D267" s="21"/>
      <c r="E267" s="93" t="s">
        <v>3</v>
      </c>
    </row>
    <row r="268" spans="1:5">
      <c r="A268" s="90">
        <f t="shared" si="6"/>
        <v>241</v>
      </c>
      <c r="B268" s="114" t="s">
        <v>197</v>
      </c>
      <c r="C268" s="92" t="s">
        <v>5</v>
      </c>
      <c r="D268" s="23"/>
      <c r="E268" s="93" t="s">
        <v>3</v>
      </c>
    </row>
    <row r="269" spans="1:5">
      <c r="A269" s="90">
        <f t="shared" si="6"/>
        <v>242</v>
      </c>
      <c r="B269" s="114" t="s">
        <v>198</v>
      </c>
      <c r="C269" s="92" t="s">
        <v>5</v>
      </c>
      <c r="D269" s="24"/>
      <c r="E269" s="93" t="s">
        <v>3</v>
      </c>
    </row>
    <row r="270" spans="1:5">
      <c r="A270" s="90">
        <f t="shared" si="6"/>
        <v>243</v>
      </c>
      <c r="B270" s="114" t="s">
        <v>199</v>
      </c>
      <c r="C270" s="92" t="s">
        <v>5</v>
      </c>
      <c r="D270" s="23"/>
      <c r="E270" s="93" t="s">
        <v>3</v>
      </c>
    </row>
    <row r="271" spans="1:5">
      <c r="A271" s="90">
        <f t="shared" si="6"/>
        <v>244</v>
      </c>
      <c r="B271" s="114" t="s">
        <v>200</v>
      </c>
      <c r="C271" s="92" t="s">
        <v>5</v>
      </c>
      <c r="D271" s="23"/>
      <c r="E271" s="93" t="s">
        <v>3</v>
      </c>
    </row>
    <row r="272" spans="1:5">
      <c r="A272" s="134">
        <f t="shared" si="6"/>
        <v>245</v>
      </c>
      <c r="B272" s="183" t="s">
        <v>218</v>
      </c>
      <c r="C272" s="117" t="s">
        <v>5</v>
      </c>
      <c r="D272" s="23"/>
      <c r="E272" s="93" t="s">
        <v>3</v>
      </c>
    </row>
    <row r="273" spans="1:5" s="1" customFormat="1">
      <c r="A273" s="90">
        <f t="shared" si="6"/>
        <v>246</v>
      </c>
      <c r="B273" s="115" t="s">
        <v>201</v>
      </c>
      <c r="C273" s="215"/>
      <c r="D273" s="186"/>
      <c r="E273" s="187"/>
    </row>
    <row r="274" spans="1:5">
      <c r="A274" s="90">
        <f t="shared" si="6"/>
        <v>247</v>
      </c>
      <c r="B274" s="114" t="s">
        <v>208</v>
      </c>
      <c r="C274" s="92" t="s">
        <v>5</v>
      </c>
      <c r="D274" s="22"/>
      <c r="E274" s="93" t="s">
        <v>3</v>
      </c>
    </row>
    <row r="275" spans="1:5">
      <c r="A275" s="90">
        <f t="shared" si="6"/>
        <v>248</v>
      </c>
      <c r="B275" s="114" t="s">
        <v>202</v>
      </c>
      <c r="C275" s="92" t="s">
        <v>5</v>
      </c>
      <c r="D275" s="23"/>
      <c r="E275" s="93" t="s">
        <v>3</v>
      </c>
    </row>
    <row r="276" spans="1:5" s="1" customFormat="1">
      <c r="A276" s="90">
        <f t="shared" si="6"/>
        <v>249</v>
      </c>
      <c r="B276" s="113" t="s">
        <v>203</v>
      </c>
      <c r="C276" s="92" t="s">
        <v>5</v>
      </c>
      <c r="D276" s="19"/>
      <c r="E276" s="93" t="s">
        <v>3</v>
      </c>
    </row>
    <row r="277" spans="1:5">
      <c r="A277" s="90">
        <f t="shared" si="6"/>
        <v>250</v>
      </c>
      <c r="B277" s="114" t="s">
        <v>204</v>
      </c>
      <c r="C277" s="92" t="s">
        <v>5</v>
      </c>
      <c r="D277" s="22"/>
      <c r="E277" s="93" t="s">
        <v>3</v>
      </c>
    </row>
    <row r="278" spans="1:5">
      <c r="A278" s="90">
        <f t="shared" si="6"/>
        <v>251</v>
      </c>
      <c r="B278" s="114" t="s">
        <v>205</v>
      </c>
      <c r="C278" s="92" t="s">
        <v>5</v>
      </c>
      <c r="D278" s="24"/>
      <c r="E278" s="93" t="s">
        <v>3</v>
      </c>
    </row>
    <row r="279" spans="1:5">
      <c r="A279" s="90">
        <f t="shared" si="6"/>
        <v>252</v>
      </c>
      <c r="B279" s="114" t="s">
        <v>206</v>
      </c>
      <c r="C279" s="92" t="s">
        <v>5</v>
      </c>
      <c r="D279" s="23"/>
      <c r="E279" s="93" t="s">
        <v>3</v>
      </c>
    </row>
    <row r="280" spans="1:5">
      <c r="A280" s="90">
        <f t="shared" si="6"/>
        <v>253</v>
      </c>
      <c r="B280" s="114" t="s">
        <v>207</v>
      </c>
      <c r="C280" s="92" t="s">
        <v>5</v>
      </c>
      <c r="D280" s="23"/>
      <c r="E280" s="93" t="s">
        <v>3</v>
      </c>
    </row>
    <row r="281" spans="1:5" ht="73.5">
      <c r="A281" s="90">
        <f t="shared" si="6"/>
        <v>254</v>
      </c>
      <c r="B281" s="114" t="s">
        <v>209</v>
      </c>
      <c r="C281" s="92" t="s">
        <v>5</v>
      </c>
      <c r="D281" s="23"/>
      <c r="E281" s="93" t="s">
        <v>3</v>
      </c>
    </row>
    <row r="282" spans="1:5" s="1" customFormat="1">
      <c r="A282" s="90">
        <f t="shared" si="6"/>
        <v>255</v>
      </c>
      <c r="B282" s="115" t="s">
        <v>30</v>
      </c>
      <c r="C282" s="215"/>
      <c r="D282" s="186"/>
      <c r="E282" s="187"/>
    </row>
    <row r="283" spans="1:5" ht="42">
      <c r="A283" s="90">
        <f t="shared" si="6"/>
        <v>256</v>
      </c>
      <c r="B283" s="114" t="s">
        <v>210</v>
      </c>
      <c r="C283" s="92" t="s">
        <v>5</v>
      </c>
      <c r="D283" s="23"/>
      <c r="E283" s="93" t="s">
        <v>3</v>
      </c>
    </row>
    <row r="284" spans="1:5" ht="21.75" thickBot="1">
      <c r="A284" s="90">
        <f t="shared" si="6"/>
        <v>257</v>
      </c>
      <c r="B284" s="114" t="s">
        <v>1909</v>
      </c>
      <c r="C284" s="92" t="s">
        <v>5</v>
      </c>
      <c r="D284" s="116"/>
      <c r="E284" s="93" t="s">
        <v>3</v>
      </c>
    </row>
    <row r="285" spans="1:5" ht="16.5" customHeight="1" thickTop="1" thickBot="1">
      <c r="A285" s="306"/>
      <c r="B285" s="306" t="s">
        <v>7</v>
      </c>
      <c r="C285" s="95"/>
      <c r="D285" s="95"/>
      <c r="E285" s="96"/>
    </row>
    <row r="286" spans="1:5" ht="21.75" thickTop="1">
      <c r="A286" s="90">
        <f>A284+1</f>
        <v>258</v>
      </c>
      <c r="B286" s="97" t="s">
        <v>118</v>
      </c>
      <c r="C286" s="92" t="s">
        <v>5</v>
      </c>
      <c r="D286" s="98"/>
      <c r="E286" s="332" t="s">
        <v>1770</v>
      </c>
    </row>
    <row r="287" spans="1:5" ht="21">
      <c r="A287" s="100">
        <f>A286+1</f>
        <v>259</v>
      </c>
      <c r="B287" s="23" t="s">
        <v>14</v>
      </c>
      <c r="C287" s="92" t="s">
        <v>5</v>
      </c>
      <c r="D287" s="22"/>
      <c r="E287" s="79" t="s">
        <v>3</v>
      </c>
    </row>
    <row r="288" spans="1:5">
      <c r="A288" s="100">
        <f>A287+1</f>
        <v>260</v>
      </c>
      <c r="B288" s="23" t="s">
        <v>17</v>
      </c>
      <c r="C288" s="92" t="s">
        <v>5</v>
      </c>
      <c r="D288" s="22"/>
      <c r="E288" s="79" t="s">
        <v>3</v>
      </c>
    </row>
    <row r="289" spans="1:7">
      <c r="A289" s="100">
        <f>A288+1</f>
        <v>261</v>
      </c>
      <c r="B289" s="23" t="s">
        <v>16</v>
      </c>
      <c r="C289" s="92" t="s">
        <v>5</v>
      </c>
      <c r="D289" s="101"/>
      <c r="E289" s="79" t="s">
        <v>3</v>
      </c>
    </row>
    <row r="290" spans="1:7">
      <c r="A290" s="100">
        <f>A289+1</f>
        <v>262</v>
      </c>
      <c r="B290" s="23" t="s">
        <v>15</v>
      </c>
      <c r="C290" s="92" t="s">
        <v>5</v>
      </c>
      <c r="D290" s="101"/>
      <c r="E290" s="79" t="s">
        <v>3</v>
      </c>
    </row>
    <row r="291" spans="1:7" ht="15.75" thickBot="1">
      <c r="A291" s="102">
        <f>A290+1</f>
        <v>263</v>
      </c>
      <c r="B291" s="103" t="s">
        <v>8</v>
      </c>
      <c r="C291" s="104" t="s">
        <v>2</v>
      </c>
      <c r="D291" s="104"/>
      <c r="E291" s="105" t="s">
        <v>3</v>
      </c>
    </row>
    <row r="292" spans="1:7" ht="26.25" customHeight="1" thickTop="1" thickBot="1">
      <c r="A292" s="306"/>
      <c r="B292" s="306" t="s">
        <v>114</v>
      </c>
      <c r="C292" s="307"/>
      <c r="D292" s="307"/>
      <c r="E292" s="96"/>
    </row>
    <row r="293" spans="1:7" ht="63.75" thickTop="1">
      <c r="A293" s="77">
        <f>A291+1</f>
        <v>264</v>
      </c>
      <c r="B293" s="23" t="s">
        <v>115</v>
      </c>
      <c r="C293" s="108" t="s">
        <v>1769</v>
      </c>
      <c r="D293" s="22"/>
      <c r="E293" s="106" t="s">
        <v>1259</v>
      </c>
    </row>
    <row r="294" spans="1:7" ht="63">
      <c r="A294" s="77">
        <f>A293+1</f>
        <v>265</v>
      </c>
      <c r="B294" s="107" t="s">
        <v>116</v>
      </c>
      <c r="C294" s="108" t="s">
        <v>1769</v>
      </c>
      <c r="D294" s="108"/>
      <c r="E294" s="106" t="s">
        <v>1260</v>
      </c>
    </row>
    <row r="295" spans="1:7" ht="63">
      <c r="A295" s="77">
        <f>A294+1</f>
        <v>266</v>
      </c>
      <c r="B295" s="25" t="s">
        <v>117</v>
      </c>
      <c r="C295" s="108" t="s">
        <v>1768</v>
      </c>
      <c r="D295" s="107"/>
      <c r="E295" s="106" t="s">
        <v>1261</v>
      </c>
    </row>
    <row r="296" spans="1:7" ht="63">
      <c r="A296" s="77">
        <f>A295+1</f>
        <v>267</v>
      </c>
      <c r="B296" s="25" t="s">
        <v>1772</v>
      </c>
      <c r="C296" s="108" t="s">
        <v>1769</v>
      </c>
      <c r="D296" s="107"/>
      <c r="E296" s="106" t="s">
        <v>1262</v>
      </c>
    </row>
    <row r="297" spans="1:7" ht="63.75" thickBot="1">
      <c r="A297" s="77">
        <f>A296+1</f>
        <v>268</v>
      </c>
      <c r="B297" s="109" t="s">
        <v>1773</v>
      </c>
      <c r="C297" s="108" t="s">
        <v>1769</v>
      </c>
      <c r="D297" s="22"/>
      <c r="E297" s="106" t="s">
        <v>1262</v>
      </c>
    </row>
    <row r="298" spans="1:7" s="2" customFormat="1" ht="16.5" thickTop="1" thickBot="1">
      <c r="A298" s="80"/>
      <c r="B298" s="31" t="s">
        <v>135</v>
      </c>
      <c r="C298" s="32"/>
      <c r="D298" s="32"/>
      <c r="E298" s="110"/>
      <c r="F298" s="1"/>
      <c r="G298" s="1"/>
    </row>
    <row r="299" spans="1:7" s="1" customFormat="1" ht="16.5" thickTop="1" thickBot="1">
      <c r="A299" s="81">
        <f>'załącznik Formularz_ofertowy'!A21</f>
        <v>7</v>
      </c>
      <c r="B299" s="82" t="s">
        <v>136</v>
      </c>
      <c r="C299" s="83" t="s">
        <v>0</v>
      </c>
      <c r="D299" s="84">
        <f>'załącznik Formularz_ofertowy'!C19</f>
        <v>1</v>
      </c>
      <c r="E299" s="85"/>
    </row>
    <row r="300" spans="1:7" s="1" customFormat="1" ht="15.75" thickTop="1">
      <c r="A300" s="86">
        <f>A297+1</f>
        <v>269</v>
      </c>
      <c r="B300" s="87" t="s">
        <v>1</v>
      </c>
      <c r="C300" s="88" t="s">
        <v>2</v>
      </c>
      <c r="D300" s="88"/>
      <c r="E300" s="89" t="s">
        <v>3</v>
      </c>
    </row>
    <row r="301" spans="1:7" s="1" customFormat="1">
      <c r="A301" s="90">
        <f>A300+1</f>
        <v>270</v>
      </c>
      <c r="B301" s="91" t="s">
        <v>19</v>
      </c>
      <c r="C301" s="92" t="s">
        <v>2</v>
      </c>
      <c r="D301" s="92"/>
      <c r="E301" s="93" t="s">
        <v>3</v>
      </c>
    </row>
    <row r="302" spans="1:7" s="1" customFormat="1">
      <c r="A302" s="90">
        <f>A301+1</f>
        <v>271</v>
      </c>
      <c r="B302" s="91" t="s">
        <v>4</v>
      </c>
      <c r="C302" s="92" t="s">
        <v>2</v>
      </c>
      <c r="D302" s="92"/>
      <c r="E302" s="93" t="s">
        <v>3</v>
      </c>
    </row>
    <row r="303" spans="1:7" s="1" customFormat="1" ht="21">
      <c r="A303" s="90">
        <f>A302+1</f>
        <v>272</v>
      </c>
      <c r="B303" s="17" t="s">
        <v>1823</v>
      </c>
      <c r="C303" s="18" t="s">
        <v>5</v>
      </c>
      <c r="D303" s="19"/>
      <c r="E303" s="20" t="s">
        <v>3</v>
      </c>
    </row>
    <row r="304" spans="1:7" s="1" customFormat="1" ht="21">
      <c r="A304" s="77">
        <f>A303+1</f>
        <v>273</v>
      </c>
      <c r="B304" s="17" t="s">
        <v>35</v>
      </c>
      <c r="C304" s="18" t="s">
        <v>5</v>
      </c>
      <c r="D304" s="21"/>
      <c r="E304" s="20" t="s">
        <v>3</v>
      </c>
    </row>
    <row r="305" spans="1:5" ht="31.5">
      <c r="A305" s="77">
        <f>A304+1</f>
        <v>274</v>
      </c>
      <c r="B305" s="17" t="s">
        <v>270</v>
      </c>
      <c r="C305" s="18" t="s">
        <v>5</v>
      </c>
      <c r="D305" s="22"/>
      <c r="E305" s="20" t="s">
        <v>3</v>
      </c>
    </row>
    <row r="306" spans="1:5" ht="30.75" customHeight="1">
      <c r="A306" s="77">
        <f t="shared" ref="A306:A308" si="7">A305+1</f>
        <v>275</v>
      </c>
      <c r="B306" s="17" t="s">
        <v>1824</v>
      </c>
      <c r="C306" s="18" t="s">
        <v>5</v>
      </c>
      <c r="D306" s="23"/>
      <c r="E306" s="20" t="s">
        <v>3</v>
      </c>
    </row>
    <row r="307" spans="1:5">
      <c r="A307" s="77">
        <f t="shared" si="7"/>
        <v>276</v>
      </c>
      <c r="B307" s="17" t="s">
        <v>36</v>
      </c>
      <c r="C307" s="18" t="s">
        <v>5</v>
      </c>
      <c r="D307" s="24"/>
      <c r="E307" s="20" t="s">
        <v>3</v>
      </c>
    </row>
    <row r="308" spans="1:5" ht="21">
      <c r="A308" s="77">
        <f t="shared" si="7"/>
        <v>277</v>
      </c>
      <c r="B308" s="17" t="s">
        <v>37</v>
      </c>
      <c r="C308" s="18" t="s">
        <v>5</v>
      </c>
      <c r="D308" s="23"/>
      <c r="E308" s="20" t="s">
        <v>3</v>
      </c>
    </row>
    <row r="309" spans="1:5" ht="31.5">
      <c r="A309" s="77">
        <f t="shared" ref="A309:A339" si="8">A308+1</f>
        <v>278</v>
      </c>
      <c r="B309" s="17" t="s">
        <v>1825</v>
      </c>
      <c r="C309" s="18" t="s">
        <v>5</v>
      </c>
      <c r="D309" s="23"/>
      <c r="E309" s="20" t="s">
        <v>3</v>
      </c>
    </row>
    <row r="310" spans="1:5" ht="21">
      <c r="A310" s="90">
        <f t="shared" si="8"/>
        <v>279</v>
      </c>
      <c r="B310" s="17" t="s">
        <v>38</v>
      </c>
      <c r="C310" s="18" t="s">
        <v>5</v>
      </c>
      <c r="D310" s="23"/>
      <c r="E310" s="20" t="s">
        <v>3</v>
      </c>
    </row>
    <row r="311" spans="1:5" s="1" customFormat="1">
      <c r="A311" s="77">
        <f t="shared" si="8"/>
        <v>280</v>
      </c>
      <c r="B311" s="17" t="s">
        <v>39</v>
      </c>
      <c r="C311" s="18" t="s">
        <v>5</v>
      </c>
      <c r="D311" s="21"/>
      <c r="E311" s="20" t="s">
        <v>3</v>
      </c>
    </row>
    <row r="312" spans="1:5">
      <c r="A312" s="77">
        <f t="shared" si="8"/>
        <v>281</v>
      </c>
      <c r="B312" s="17" t="s">
        <v>271</v>
      </c>
      <c r="C312" s="18" t="s">
        <v>5</v>
      </c>
      <c r="D312" s="22"/>
      <c r="E312" s="20" t="s">
        <v>3</v>
      </c>
    </row>
    <row r="313" spans="1:5">
      <c r="A313" s="90">
        <f t="shared" si="8"/>
        <v>282</v>
      </c>
      <c r="B313" s="17" t="s">
        <v>272</v>
      </c>
      <c r="C313" s="18" t="s">
        <v>5</v>
      </c>
      <c r="D313" s="23"/>
      <c r="E313" s="20" t="s">
        <v>3</v>
      </c>
    </row>
    <row r="314" spans="1:5" ht="31.5">
      <c r="A314" s="77">
        <f t="shared" si="8"/>
        <v>283</v>
      </c>
      <c r="B314" s="17" t="s">
        <v>40</v>
      </c>
      <c r="C314" s="18" t="s">
        <v>5</v>
      </c>
      <c r="D314" s="24"/>
      <c r="E314" s="20" t="s">
        <v>3</v>
      </c>
    </row>
    <row r="315" spans="1:5" ht="21">
      <c r="A315" s="77">
        <f t="shared" si="8"/>
        <v>284</v>
      </c>
      <c r="B315" s="17" t="s">
        <v>273</v>
      </c>
      <c r="C315" s="18" t="s">
        <v>5</v>
      </c>
      <c r="D315" s="23"/>
      <c r="E315" s="20" t="s">
        <v>274</v>
      </c>
    </row>
    <row r="316" spans="1:5">
      <c r="A316" s="90">
        <f t="shared" si="8"/>
        <v>285</v>
      </c>
      <c r="B316" s="17" t="s">
        <v>41</v>
      </c>
      <c r="C316" s="18" t="s">
        <v>5</v>
      </c>
      <c r="D316" s="23"/>
      <c r="E316" s="20" t="s">
        <v>3</v>
      </c>
    </row>
    <row r="317" spans="1:5" ht="21">
      <c r="A317" s="77">
        <f t="shared" si="8"/>
        <v>286</v>
      </c>
      <c r="B317" s="17" t="s">
        <v>42</v>
      </c>
      <c r="C317" s="18" t="s">
        <v>5</v>
      </c>
      <c r="D317" s="23"/>
      <c r="E317" s="20" t="s">
        <v>3</v>
      </c>
    </row>
    <row r="318" spans="1:5" s="1" customFormat="1">
      <c r="A318" s="77">
        <f t="shared" si="8"/>
        <v>287</v>
      </c>
      <c r="B318" s="17" t="s">
        <v>43</v>
      </c>
      <c r="C318" s="18" t="s">
        <v>5</v>
      </c>
      <c r="D318" s="21"/>
      <c r="E318" s="20" t="s">
        <v>3</v>
      </c>
    </row>
    <row r="319" spans="1:5" ht="21">
      <c r="A319" s="90">
        <f t="shared" si="8"/>
        <v>288</v>
      </c>
      <c r="B319" s="17" t="s">
        <v>275</v>
      </c>
      <c r="C319" s="18" t="s">
        <v>5</v>
      </c>
      <c r="D319" s="22"/>
      <c r="E319" s="20" t="s">
        <v>276</v>
      </c>
    </row>
    <row r="320" spans="1:5" ht="21">
      <c r="A320" s="77">
        <f t="shared" si="8"/>
        <v>289</v>
      </c>
      <c r="B320" s="17" t="s">
        <v>277</v>
      </c>
      <c r="C320" s="18" t="s">
        <v>5</v>
      </c>
      <c r="D320" s="23"/>
      <c r="E320" s="20" t="s">
        <v>278</v>
      </c>
    </row>
    <row r="321" spans="1:5">
      <c r="A321" s="77">
        <f t="shared" si="8"/>
        <v>290</v>
      </c>
      <c r="B321" s="17" t="s">
        <v>44</v>
      </c>
      <c r="C321" s="18" t="s">
        <v>5</v>
      </c>
      <c r="D321" s="24"/>
      <c r="E321" s="20" t="s">
        <v>3</v>
      </c>
    </row>
    <row r="322" spans="1:5" ht="21">
      <c r="A322" s="90">
        <f t="shared" si="8"/>
        <v>291</v>
      </c>
      <c r="B322" s="17" t="s">
        <v>45</v>
      </c>
      <c r="C322" s="18" t="s">
        <v>5</v>
      </c>
      <c r="D322" s="23"/>
      <c r="E322" s="20" t="s">
        <v>3</v>
      </c>
    </row>
    <row r="323" spans="1:5" ht="21">
      <c r="A323" s="77">
        <f t="shared" si="8"/>
        <v>292</v>
      </c>
      <c r="B323" s="17" t="s">
        <v>46</v>
      </c>
      <c r="C323" s="18" t="s">
        <v>5</v>
      </c>
      <c r="D323" s="23"/>
      <c r="E323" s="20" t="s">
        <v>3</v>
      </c>
    </row>
    <row r="324" spans="1:5">
      <c r="A324" s="77">
        <f t="shared" si="8"/>
        <v>293</v>
      </c>
      <c r="B324" s="17" t="s">
        <v>47</v>
      </c>
      <c r="C324" s="18" t="s">
        <v>5</v>
      </c>
      <c r="D324" s="23"/>
      <c r="E324" s="20" t="s">
        <v>3</v>
      </c>
    </row>
    <row r="325" spans="1:5" s="1" customFormat="1" ht="21">
      <c r="A325" s="90">
        <f t="shared" si="8"/>
        <v>294</v>
      </c>
      <c r="B325" s="17" t="s">
        <v>48</v>
      </c>
      <c r="C325" s="18" t="s">
        <v>5</v>
      </c>
      <c r="D325" s="21"/>
      <c r="E325" s="20" t="s">
        <v>3</v>
      </c>
    </row>
    <row r="326" spans="1:5" ht="21">
      <c r="A326" s="77">
        <f t="shared" si="8"/>
        <v>295</v>
      </c>
      <c r="B326" s="17" t="s">
        <v>49</v>
      </c>
      <c r="C326" s="18" t="s">
        <v>5</v>
      </c>
      <c r="D326" s="22"/>
      <c r="E326" s="20" t="s">
        <v>3</v>
      </c>
    </row>
    <row r="327" spans="1:5" ht="21">
      <c r="A327" s="77">
        <f t="shared" si="8"/>
        <v>296</v>
      </c>
      <c r="B327" s="17" t="s">
        <v>50</v>
      </c>
      <c r="C327" s="18" t="s">
        <v>5</v>
      </c>
      <c r="D327" s="23"/>
      <c r="E327" s="20" t="s">
        <v>3</v>
      </c>
    </row>
    <row r="328" spans="1:5" ht="21">
      <c r="A328" s="90">
        <f t="shared" si="8"/>
        <v>297</v>
      </c>
      <c r="B328" s="17" t="s">
        <v>51</v>
      </c>
      <c r="C328" s="18" t="s">
        <v>5</v>
      </c>
      <c r="D328" s="24"/>
      <c r="E328" s="20" t="s">
        <v>3</v>
      </c>
    </row>
    <row r="329" spans="1:5" ht="21">
      <c r="A329" s="77">
        <f t="shared" si="8"/>
        <v>298</v>
      </c>
      <c r="B329" s="17" t="s">
        <v>52</v>
      </c>
      <c r="C329" s="18" t="s">
        <v>5</v>
      </c>
      <c r="D329" s="23"/>
      <c r="E329" s="93" t="s">
        <v>3</v>
      </c>
    </row>
    <row r="330" spans="1:5" ht="21">
      <c r="A330" s="77">
        <f t="shared" si="8"/>
        <v>299</v>
      </c>
      <c r="B330" s="17" t="s">
        <v>53</v>
      </c>
      <c r="C330" s="18" t="s">
        <v>1415</v>
      </c>
      <c r="D330" s="23"/>
      <c r="E330" s="20" t="s">
        <v>1392</v>
      </c>
    </row>
    <row r="331" spans="1:5" s="1" customFormat="1" ht="21">
      <c r="A331" s="90">
        <f t="shared" si="8"/>
        <v>300</v>
      </c>
      <c r="B331" s="17" t="s">
        <v>279</v>
      </c>
      <c r="C331" s="18" t="s">
        <v>5</v>
      </c>
      <c r="D331" s="19"/>
      <c r="E331" s="20" t="s">
        <v>1396</v>
      </c>
    </row>
    <row r="332" spans="1:5" s="1" customFormat="1" ht="21">
      <c r="A332" s="77">
        <f t="shared" si="8"/>
        <v>301</v>
      </c>
      <c r="B332" s="17" t="s">
        <v>54</v>
      </c>
      <c r="C332" s="18" t="s">
        <v>5</v>
      </c>
      <c r="D332" s="21"/>
      <c r="E332" s="20" t="s">
        <v>3</v>
      </c>
    </row>
    <row r="333" spans="1:5" ht="31.5">
      <c r="A333" s="77">
        <f t="shared" si="8"/>
        <v>302</v>
      </c>
      <c r="B333" s="17" t="s">
        <v>280</v>
      </c>
      <c r="C333" s="18" t="s">
        <v>5</v>
      </c>
      <c r="D333" s="22"/>
      <c r="E333" s="20" t="s">
        <v>3</v>
      </c>
    </row>
    <row r="334" spans="1:5" ht="42">
      <c r="A334" s="90">
        <f t="shared" si="8"/>
        <v>303</v>
      </c>
      <c r="B334" s="17" t="s">
        <v>281</v>
      </c>
      <c r="C334" s="18" t="s">
        <v>5</v>
      </c>
      <c r="D334" s="23"/>
      <c r="E334" s="20" t="s">
        <v>1395</v>
      </c>
    </row>
    <row r="335" spans="1:5" ht="31.5">
      <c r="A335" s="77">
        <f t="shared" si="8"/>
        <v>304</v>
      </c>
      <c r="B335" s="17" t="s">
        <v>55</v>
      </c>
      <c r="C335" s="18" t="s">
        <v>5</v>
      </c>
      <c r="D335" s="24"/>
      <c r="E335" s="20" t="s">
        <v>3</v>
      </c>
    </row>
    <row r="336" spans="1:5" ht="21">
      <c r="A336" s="77">
        <f t="shared" si="8"/>
        <v>305</v>
      </c>
      <c r="B336" s="17" t="s">
        <v>56</v>
      </c>
      <c r="C336" s="18" t="s">
        <v>5</v>
      </c>
      <c r="D336" s="23"/>
      <c r="E336" s="20" t="s">
        <v>3</v>
      </c>
    </row>
    <row r="337" spans="1:5" ht="31.5">
      <c r="A337" s="90">
        <f t="shared" si="8"/>
        <v>306</v>
      </c>
      <c r="B337" s="17" t="s">
        <v>57</v>
      </c>
      <c r="C337" s="18" t="s">
        <v>5</v>
      </c>
      <c r="D337" s="23"/>
      <c r="E337" s="20" t="s">
        <v>3</v>
      </c>
    </row>
    <row r="338" spans="1:5" ht="42">
      <c r="A338" s="77">
        <f t="shared" si="8"/>
        <v>307</v>
      </c>
      <c r="B338" s="17" t="s">
        <v>282</v>
      </c>
      <c r="C338" s="18" t="s">
        <v>5</v>
      </c>
      <c r="D338" s="26"/>
      <c r="E338" s="20" t="s">
        <v>3</v>
      </c>
    </row>
    <row r="339" spans="1:5" s="1" customFormat="1" ht="31.5">
      <c r="A339" s="77">
        <f t="shared" si="8"/>
        <v>308</v>
      </c>
      <c r="B339" s="17" t="s">
        <v>58</v>
      </c>
      <c r="C339" s="18" t="s">
        <v>5</v>
      </c>
      <c r="D339" s="21"/>
      <c r="E339" s="20" t="s">
        <v>3</v>
      </c>
    </row>
    <row r="340" spans="1:5" ht="21">
      <c r="A340" s="77">
        <f t="shared" ref="A340:A345" si="9">A339+1</f>
        <v>309</v>
      </c>
      <c r="B340" s="188" t="s">
        <v>1394</v>
      </c>
      <c r="C340" s="18" t="s">
        <v>5</v>
      </c>
      <c r="D340" s="22"/>
      <c r="E340" s="20" t="s">
        <v>3</v>
      </c>
    </row>
    <row r="341" spans="1:5" ht="42.75" customHeight="1">
      <c r="A341" s="77">
        <f t="shared" si="9"/>
        <v>310</v>
      </c>
      <c r="B341" s="17" t="s">
        <v>1826</v>
      </c>
      <c r="C341" s="18" t="s">
        <v>5</v>
      </c>
      <c r="D341" s="23"/>
      <c r="E341" s="20" t="s">
        <v>3</v>
      </c>
    </row>
    <row r="342" spans="1:5" ht="63">
      <c r="A342" s="77">
        <f t="shared" si="9"/>
        <v>311</v>
      </c>
      <c r="B342" s="17" t="s">
        <v>1828</v>
      </c>
      <c r="C342" s="18" t="s">
        <v>5</v>
      </c>
      <c r="D342" s="23"/>
      <c r="E342" s="20" t="s">
        <v>3</v>
      </c>
    </row>
    <row r="343" spans="1:5" ht="21">
      <c r="A343" s="77">
        <f t="shared" si="9"/>
        <v>312</v>
      </c>
      <c r="B343" s="17" t="s">
        <v>1827</v>
      </c>
      <c r="C343" s="18" t="s">
        <v>5</v>
      </c>
      <c r="D343" s="23"/>
      <c r="E343" s="20" t="s">
        <v>3</v>
      </c>
    </row>
    <row r="344" spans="1:5">
      <c r="A344" s="90">
        <f t="shared" si="9"/>
        <v>313</v>
      </c>
      <c r="B344" s="309" t="s">
        <v>1891</v>
      </c>
      <c r="C344" s="309"/>
      <c r="D344" s="111"/>
      <c r="E344" s="219"/>
    </row>
    <row r="345" spans="1:5" ht="52.5">
      <c r="A345" s="90">
        <f t="shared" si="9"/>
        <v>314</v>
      </c>
      <c r="B345" s="91" t="s">
        <v>1903</v>
      </c>
      <c r="C345" s="108" t="s">
        <v>5</v>
      </c>
      <c r="D345" s="23"/>
      <c r="E345" s="93" t="s">
        <v>3</v>
      </c>
    </row>
    <row r="346" spans="1:5" ht="65.25" customHeight="1">
      <c r="A346" s="77">
        <f t="shared" ref="A346:A351" si="10">A345+1</f>
        <v>315</v>
      </c>
      <c r="B346" s="188" t="s">
        <v>1393</v>
      </c>
      <c r="C346" s="18" t="s">
        <v>5</v>
      </c>
      <c r="D346" s="23"/>
      <c r="E346" s="20" t="s">
        <v>3</v>
      </c>
    </row>
    <row r="347" spans="1:5" ht="31.5">
      <c r="A347" s="77">
        <f t="shared" si="10"/>
        <v>316</v>
      </c>
      <c r="B347" s="17" t="s">
        <v>59</v>
      </c>
      <c r="C347" s="18" t="s">
        <v>5</v>
      </c>
      <c r="D347" s="24"/>
      <c r="E347" s="20" t="s">
        <v>3</v>
      </c>
    </row>
    <row r="348" spans="1:5">
      <c r="A348" s="77">
        <f t="shared" si="10"/>
        <v>317</v>
      </c>
      <c r="B348" s="17" t="s">
        <v>60</v>
      </c>
      <c r="C348" s="18" t="s">
        <v>5</v>
      </c>
      <c r="D348" s="23"/>
      <c r="E348" s="20" t="s">
        <v>3</v>
      </c>
    </row>
    <row r="349" spans="1:5" ht="21">
      <c r="A349" s="77">
        <f t="shared" si="10"/>
        <v>318</v>
      </c>
      <c r="B349" s="17" t="s">
        <v>61</v>
      </c>
      <c r="C349" s="18" t="s">
        <v>5</v>
      </c>
      <c r="D349" s="23"/>
      <c r="E349" s="20" t="s">
        <v>3</v>
      </c>
    </row>
    <row r="350" spans="1:5">
      <c r="A350" s="77">
        <f t="shared" si="10"/>
        <v>319</v>
      </c>
      <c r="B350" s="17" t="s">
        <v>283</v>
      </c>
      <c r="C350" s="18" t="s">
        <v>5</v>
      </c>
      <c r="D350" s="23"/>
      <c r="E350" s="20" t="s">
        <v>3</v>
      </c>
    </row>
    <row r="351" spans="1:5" ht="32.25" thickBot="1">
      <c r="A351" s="77">
        <f t="shared" si="10"/>
        <v>320</v>
      </c>
      <c r="B351" s="17" t="s">
        <v>62</v>
      </c>
      <c r="C351" s="18" t="s">
        <v>5</v>
      </c>
      <c r="D351" s="23"/>
      <c r="E351" s="93" t="s">
        <v>3</v>
      </c>
    </row>
    <row r="352" spans="1:5" ht="16.5" customHeight="1" thickTop="1" thickBot="1">
      <c r="A352" s="306"/>
      <c r="B352" s="306" t="s">
        <v>7</v>
      </c>
      <c r="C352" s="95"/>
      <c r="D352" s="95"/>
      <c r="E352" s="96"/>
    </row>
    <row r="353" spans="1:5" ht="21.75" thickTop="1">
      <c r="A353" s="90">
        <f>A351+1</f>
        <v>321</v>
      </c>
      <c r="B353" s="97" t="s">
        <v>118</v>
      </c>
      <c r="C353" s="92" t="s">
        <v>5</v>
      </c>
      <c r="D353" s="98"/>
      <c r="E353" s="332" t="s">
        <v>1770</v>
      </c>
    </row>
    <row r="354" spans="1:5" ht="21">
      <c r="A354" s="100">
        <f>A353+1</f>
        <v>322</v>
      </c>
      <c r="B354" s="23" t="s">
        <v>14</v>
      </c>
      <c r="C354" s="92" t="s">
        <v>5</v>
      </c>
      <c r="D354" s="22"/>
      <c r="E354" s="79" t="s">
        <v>3</v>
      </c>
    </row>
    <row r="355" spans="1:5">
      <c r="A355" s="100">
        <f>A354+1</f>
        <v>323</v>
      </c>
      <c r="B355" s="23" t="s">
        <v>17</v>
      </c>
      <c r="C355" s="92" t="s">
        <v>5</v>
      </c>
      <c r="D355" s="22"/>
      <c r="E355" s="79" t="s">
        <v>3</v>
      </c>
    </row>
    <row r="356" spans="1:5">
      <c r="A356" s="100">
        <f>A355+1</f>
        <v>324</v>
      </c>
      <c r="B356" s="23" t="s">
        <v>16</v>
      </c>
      <c r="C356" s="92" t="s">
        <v>5</v>
      </c>
      <c r="D356" s="101"/>
      <c r="E356" s="79" t="s">
        <v>3</v>
      </c>
    </row>
    <row r="357" spans="1:5">
      <c r="A357" s="100">
        <f>A356+1</f>
        <v>325</v>
      </c>
      <c r="B357" s="23" t="s">
        <v>15</v>
      </c>
      <c r="C357" s="92" t="s">
        <v>5</v>
      </c>
      <c r="D357" s="101"/>
      <c r="E357" s="79" t="s">
        <v>3</v>
      </c>
    </row>
    <row r="358" spans="1:5" ht="15.75" thickBot="1">
      <c r="A358" s="102">
        <f>A357+1</f>
        <v>326</v>
      </c>
      <c r="B358" s="103" t="s">
        <v>8</v>
      </c>
      <c r="C358" s="104" t="s">
        <v>2</v>
      </c>
      <c r="D358" s="104"/>
      <c r="E358" s="105" t="s">
        <v>3</v>
      </c>
    </row>
    <row r="359" spans="1:5" ht="26.25" customHeight="1" thickTop="1" thickBot="1">
      <c r="A359" s="306"/>
      <c r="B359" s="306" t="s">
        <v>114</v>
      </c>
      <c r="C359" s="307"/>
      <c r="D359" s="307"/>
      <c r="E359" s="96"/>
    </row>
    <row r="360" spans="1:5" ht="63.75" thickTop="1">
      <c r="A360" s="77">
        <f>A358+1</f>
        <v>327</v>
      </c>
      <c r="B360" s="23" t="s">
        <v>115</v>
      </c>
      <c r="C360" s="108" t="s">
        <v>1769</v>
      </c>
      <c r="D360" s="22"/>
      <c r="E360" s="106" t="s">
        <v>1259</v>
      </c>
    </row>
    <row r="361" spans="1:5" ht="63">
      <c r="A361" s="77">
        <f>A360+1</f>
        <v>328</v>
      </c>
      <c r="B361" s="107" t="s">
        <v>116</v>
      </c>
      <c r="C361" s="108" t="s">
        <v>1769</v>
      </c>
      <c r="D361" s="108"/>
      <c r="E361" s="106" t="s">
        <v>1260</v>
      </c>
    </row>
    <row r="362" spans="1:5" ht="63">
      <c r="A362" s="77">
        <f>A361+1</f>
        <v>329</v>
      </c>
      <c r="B362" s="25" t="s">
        <v>117</v>
      </c>
      <c r="C362" s="108" t="s">
        <v>1768</v>
      </c>
      <c r="D362" s="107"/>
      <c r="E362" s="106" t="s">
        <v>1261</v>
      </c>
    </row>
    <row r="363" spans="1:5" ht="63">
      <c r="A363" s="77">
        <f>A362+1</f>
        <v>330</v>
      </c>
      <c r="B363" s="25" t="s">
        <v>1772</v>
      </c>
      <c r="C363" s="108" t="s">
        <v>1769</v>
      </c>
      <c r="D363" s="107"/>
      <c r="E363" s="106" t="s">
        <v>1262</v>
      </c>
    </row>
    <row r="364" spans="1:5" ht="63.75" thickBot="1">
      <c r="A364" s="77">
        <f>A363+1</f>
        <v>331</v>
      </c>
      <c r="B364" s="109" t="s">
        <v>1773</v>
      </c>
      <c r="C364" s="108" t="s">
        <v>1769</v>
      </c>
      <c r="D364" s="22"/>
      <c r="E364" s="106" t="s">
        <v>1262</v>
      </c>
    </row>
    <row r="365" spans="1:5" s="1" customFormat="1" ht="16.5" thickTop="1" thickBot="1">
      <c r="A365" s="81">
        <f>'załącznik Formularz_ofertowy'!A22</f>
        <v>8</v>
      </c>
      <c r="B365" s="82" t="s">
        <v>137</v>
      </c>
      <c r="C365" s="83" t="s">
        <v>0</v>
      </c>
      <c r="D365" s="84">
        <f>'załącznik Formularz_ofertowy'!C22</f>
        <v>1</v>
      </c>
      <c r="E365" s="85"/>
    </row>
    <row r="366" spans="1:5" s="1" customFormat="1" ht="15.75" thickTop="1">
      <c r="A366" s="86">
        <f>A364+1</f>
        <v>332</v>
      </c>
      <c r="B366" s="87" t="s">
        <v>1</v>
      </c>
      <c r="C366" s="88" t="s">
        <v>2</v>
      </c>
      <c r="D366" s="88"/>
      <c r="E366" s="89" t="s">
        <v>3</v>
      </c>
    </row>
    <row r="367" spans="1:5" s="1" customFormat="1">
      <c r="A367" s="90">
        <f t="shared" ref="A367:A375" si="11">A366+1</f>
        <v>333</v>
      </c>
      <c r="B367" s="91" t="s">
        <v>19</v>
      </c>
      <c r="C367" s="92" t="s">
        <v>2</v>
      </c>
      <c r="D367" s="92"/>
      <c r="E367" s="93" t="s">
        <v>3</v>
      </c>
    </row>
    <row r="368" spans="1:5" s="1" customFormat="1">
      <c r="A368" s="90">
        <f t="shared" si="11"/>
        <v>334</v>
      </c>
      <c r="B368" s="91" t="s">
        <v>4</v>
      </c>
      <c r="C368" s="92" t="s">
        <v>2</v>
      </c>
      <c r="D368" s="92"/>
      <c r="E368" s="93" t="s">
        <v>3</v>
      </c>
    </row>
    <row r="369" spans="1:5" s="1" customFormat="1" ht="21">
      <c r="A369" s="90">
        <f t="shared" si="11"/>
        <v>335</v>
      </c>
      <c r="B369" s="25" t="s">
        <v>88</v>
      </c>
      <c r="C369" s="117" t="s">
        <v>5</v>
      </c>
      <c r="D369" s="92"/>
      <c r="E369" s="93" t="s">
        <v>3</v>
      </c>
    </row>
    <row r="370" spans="1:5" ht="31.5">
      <c r="A370" s="90">
        <f t="shared" si="11"/>
        <v>336</v>
      </c>
      <c r="B370" s="25" t="s">
        <v>89</v>
      </c>
      <c r="C370" s="117" t="s">
        <v>5</v>
      </c>
      <c r="D370" s="92"/>
      <c r="E370" s="93" t="s">
        <v>3</v>
      </c>
    </row>
    <row r="371" spans="1:5" ht="31.5">
      <c r="A371" s="90">
        <f t="shared" si="11"/>
        <v>337</v>
      </c>
      <c r="B371" s="17" t="s">
        <v>1829</v>
      </c>
      <c r="C371" s="117" t="s">
        <v>5</v>
      </c>
      <c r="D371" s="92"/>
      <c r="E371" s="93" t="s">
        <v>3</v>
      </c>
    </row>
    <row r="372" spans="1:5" ht="23.25" customHeight="1">
      <c r="A372" s="90">
        <f t="shared" si="11"/>
        <v>338</v>
      </c>
      <c r="B372" s="91" t="s">
        <v>90</v>
      </c>
      <c r="C372" s="117" t="s">
        <v>5</v>
      </c>
      <c r="D372" s="92"/>
      <c r="E372" s="93" t="s">
        <v>3</v>
      </c>
    </row>
    <row r="373" spans="1:5" ht="21">
      <c r="A373" s="90">
        <f t="shared" si="11"/>
        <v>339</v>
      </c>
      <c r="B373" s="91" t="s">
        <v>91</v>
      </c>
      <c r="C373" s="117" t="s">
        <v>5</v>
      </c>
      <c r="D373" s="92"/>
      <c r="E373" s="93" t="s">
        <v>3</v>
      </c>
    </row>
    <row r="374" spans="1:5">
      <c r="A374" s="90">
        <f t="shared" si="11"/>
        <v>340</v>
      </c>
      <c r="B374" s="91" t="s">
        <v>92</v>
      </c>
      <c r="C374" s="117" t="s">
        <v>5</v>
      </c>
      <c r="D374" s="92"/>
      <c r="E374" s="93" t="s">
        <v>3</v>
      </c>
    </row>
    <row r="375" spans="1:5" s="1" customFormat="1">
      <c r="A375" s="90">
        <f t="shared" si="11"/>
        <v>341</v>
      </c>
      <c r="B375" s="91" t="s">
        <v>1830</v>
      </c>
      <c r="C375" s="117" t="s">
        <v>5</v>
      </c>
      <c r="D375" s="92"/>
      <c r="E375" s="93" t="s">
        <v>3</v>
      </c>
    </row>
    <row r="376" spans="1:5">
      <c r="A376" s="90">
        <f t="shared" ref="A376:A382" si="12">A375+1</f>
        <v>342</v>
      </c>
      <c r="B376" s="91" t="s">
        <v>1831</v>
      </c>
      <c r="C376" s="117" t="s">
        <v>5</v>
      </c>
      <c r="D376" s="92"/>
      <c r="E376" s="93" t="s">
        <v>3</v>
      </c>
    </row>
    <row r="377" spans="1:5" s="334" customFormat="1" ht="27" customHeight="1">
      <c r="A377" s="90">
        <f t="shared" si="12"/>
        <v>343</v>
      </c>
      <c r="B377" s="17" t="s">
        <v>1832</v>
      </c>
      <c r="C377" s="117" t="s">
        <v>5</v>
      </c>
      <c r="D377" s="23"/>
      <c r="E377" s="20"/>
    </row>
    <row r="378" spans="1:5" s="334" customFormat="1" ht="27" customHeight="1">
      <c r="A378" s="90">
        <f t="shared" si="12"/>
        <v>344</v>
      </c>
      <c r="B378" s="17" t="s">
        <v>1833</v>
      </c>
      <c r="C378" s="117" t="s">
        <v>5</v>
      </c>
      <c r="D378" s="23"/>
      <c r="E378" s="20"/>
    </row>
    <row r="379" spans="1:5">
      <c r="A379" s="90">
        <f t="shared" si="12"/>
        <v>345</v>
      </c>
      <c r="B379" s="25" t="s">
        <v>39</v>
      </c>
      <c r="C379" s="117" t="s">
        <v>5</v>
      </c>
      <c r="D379" s="92"/>
      <c r="E379" s="93" t="s">
        <v>3</v>
      </c>
    </row>
    <row r="380" spans="1:5" ht="21">
      <c r="A380" s="90">
        <f t="shared" si="12"/>
        <v>346</v>
      </c>
      <c r="B380" s="25" t="s">
        <v>93</v>
      </c>
      <c r="C380" s="117" t="s">
        <v>5</v>
      </c>
      <c r="D380" s="92"/>
      <c r="E380" s="93" t="s">
        <v>3</v>
      </c>
    </row>
    <row r="381" spans="1:5">
      <c r="A381" s="90">
        <f t="shared" si="12"/>
        <v>347</v>
      </c>
      <c r="B381" s="25" t="s">
        <v>94</v>
      </c>
      <c r="C381" s="117" t="s">
        <v>5</v>
      </c>
      <c r="D381" s="92"/>
      <c r="E381" s="93" t="s">
        <v>3</v>
      </c>
    </row>
    <row r="382" spans="1:5" ht="31.5">
      <c r="A382" s="90">
        <f t="shared" si="12"/>
        <v>348</v>
      </c>
      <c r="B382" s="25" t="s">
        <v>95</v>
      </c>
      <c r="C382" s="117" t="s">
        <v>5</v>
      </c>
      <c r="D382" s="92"/>
      <c r="E382" s="93" t="s">
        <v>3</v>
      </c>
    </row>
    <row r="383" spans="1:5" s="1" customFormat="1">
      <c r="A383" s="90">
        <f>A382+1</f>
        <v>349</v>
      </c>
      <c r="B383" s="25" t="s">
        <v>96</v>
      </c>
      <c r="C383" s="117" t="s">
        <v>5</v>
      </c>
      <c r="D383" s="92"/>
      <c r="E383" s="93" t="s">
        <v>3</v>
      </c>
    </row>
    <row r="384" spans="1:5" s="1" customFormat="1">
      <c r="A384" s="90">
        <f>A383+1</f>
        <v>350</v>
      </c>
      <c r="B384" s="25" t="s">
        <v>97</v>
      </c>
      <c r="C384" s="117" t="s">
        <v>5</v>
      </c>
      <c r="D384" s="92"/>
      <c r="E384" s="93" t="s">
        <v>3</v>
      </c>
    </row>
    <row r="385" spans="1:5">
      <c r="A385" s="90">
        <f t="shared" ref="A385:A392" si="13">A384+1</f>
        <v>351</v>
      </c>
      <c r="B385" s="25" t="s">
        <v>98</v>
      </c>
      <c r="C385" s="117" t="s">
        <v>5</v>
      </c>
      <c r="D385" s="92"/>
      <c r="E385" s="93" t="s">
        <v>3</v>
      </c>
    </row>
    <row r="386" spans="1:5" s="334" customFormat="1" ht="27" customHeight="1">
      <c r="A386" s="90">
        <f t="shared" si="13"/>
        <v>352</v>
      </c>
      <c r="B386" s="17" t="s">
        <v>1834</v>
      </c>
      <c r="C386" s="143" t="s">
        <v>5</v>
      </c>
      <c r="D386" s="24"/>
      <c r="E386" s="20" t="s">
        <v>3</v>
      </c>
    </row>
    <row r="387" spans="1:5" s="334" customFormat="1" ht="27" customHeight="1">
      <c r="A387" s="90">
        <f t="shared" si="13"/>
        <v>353</v>
      </c>
      <c r="B387" s="17" t="s">
        <v>1835</v>
      </c>
      <c r="C387" s="143" t="s">
        <v>5</v>
      </c>
      <c r="D387" s="23"/>
      <c r="E387" s="20" t="s">
        <v>3</v>
      </c>
    </row>
    <row r="388" spans="1:5" s="334" customFormat="1" ht="27" customHeight="1">
      <c r="A388" s="90">
        <f t="shared" si="13"/>
        <v>354</v>
      </c>
      <c r="B388" s="17" t="s">
        <v>1836</v>
      </c>
      <c r="C388" s="143" t="s">
        <v>5</v>
      </c>
      <c r="D388" s="23"/>
      <c r="E388" s="20" t="s">
        <v>3</v>
      </c>
    </row>
    <row r="389" spans="1:5">
      <c r="A389" s="90">
        <f t="shared" si="13"/>
        <v>355</v>
      </c>
      <c r="B389" s="25" t="s">
        <v>284</v>
      </c>
      <c r="C389" s="117" t="s">
        <v>5</v>
      </c>
      <c r="D389" s="92"/>
      <c r="E389" s="93" t="s">
        <v>3</v>
      </c>
    </row>
    <row r="390" spans="1:5" ht="37.35" customHeight="1">
      <c r="A390" s="90">
        <f t="shared" si="13"/>
        <v>356</v>
      </c>
      <c r="B390" s="335" t="s">
        <v>1837</v>
      </c>
      <c r="C390" s="258" t="s">
        <v>5</v>
      </c>
      <c r="D390" s="23"/>
      <c r="E390" s="20"/>
    </row>
    <row r="391" spans="1:5" ht="21">
      <c r="A391" s="90">
        <f t="shared" si="13"/>
        <v>357</v>
      </c>
      <c r="B391" s="25" t="s">
        <v>285</v>
      </c>
      <c r="C391" s="117" t="s">
        <v>5</v>
      </c>
      <c r="D391" s="92"/>
      <c r="E391" s="93" t="s">
        <v>1397</v>
      </c>
    </row>
    <row r="392" spans="1:5">
      <c r="A392" s="90">
        <f t="shared" si="13"/>
        <v>358</v>
      </c>
      <c r="B392" s="25" t="s">
        <v>99</v>
      </c>
      <c r="C392" s="117" t="s">
        <v>5</v>
      </c>
      <c r="D392" s="92"/>
      <c r="E392" s="93" t="s">
        <v>3</v>
      </c>
    </row>
    <row r="393" spans="1:5">
      <c r="A393" s="90">
        <f t="shared" ref="A393:A404" si="14">A392+1</f>
        <v>359</v>
      </c>
      <c r="B393" s="25" t="s">
        <v>100</v>
      </c>
      <c r="C393" s="117" t="s">
        <v>5</v>
      </c>
      <c r="D393" s="92"/>
      <c r="E393" s="93" t="s">
        <v>3</v>
      </c>
    </row>
    <row r="394" spans="1:5" s="1" customFormat="1">
      <c r="A394" s="90">
        <f t="shared" si="14"/>
        <v>360</v>
      </c>
      <c r="B394" s="25" t="s">
        <v>101</v>
      </c>
      <c r="C394" s="117" t="s">
        <v>5</v>
      </c>
      <c r="D394" s="92"/>
      <c r="E394" s="93" t="s">
        <v>3</v>
      </c>
    </row>
    <row r="395" spans="1:5" ht="21">
      <c r="A395" s="90">
        <f t="shared" si="14"/>
        <v>361</v>
      </c>
      <c r="B395" s="25" t="s">
        <v>286</v>
      </c>
      <c r="C395" s="117" t="s">
        <v>5</v>
      </c>
      <c r="D395" s="92"/>
      <c r="E395" s="93" t="s">
        <v>3</v>
      </c>
    </row>
    <row r="396" spans="1:5" ht="20.25" customHeight="1">
      <c r="A396" s="90">
        <f t="shared" si="14"/>
        <v>362</v>
      </c>
      <c r="B396" s="25" t="s">
        <v>102</v>
      </c>
      <c r="C396" s="117" t="s">
        <v>5</v>
      </c>
      <c r="D396" s="92"/>
      <c r="E396" s="93" t="s">
        <v>3</v>
      </c>
    </row>
    <row r="397" spans="1:5">
      <c r="A397" s="90">
        <f t="shared" si="14"/>
        <v>363</v>
      </c>
      <c r="B397" s="25" t="s">
        <v>103</v>
      </c>
      <c r="C397" s="117" t="s">
        <v>5</v>
      </c>
      <c r="D397" s="92"/>
      <c r="E397" s="93" t="s">
        <v>3</v>
      </c>
    </row>
    <row r="398" spans="1:5" ht="21">
      <c r="A398" s="90">
        <f t="shared" si="14"/>
        <v>364</v>
      </c>
      <c r="B398" s="25" t="s">
        <v>104</v>
      </c>
      <c r="C398" s="117" t="s">
        <v>5</v>
      </c>
      <c r="D398" s="92"/>
      <c r="E398" s="93" t="s">
        <v>3</v>
      </c>
    </row>
    <row r="399" spans="1:5">
      <c r="A399" s="90">
        <f t="shared" si="14"/>
        <v>365</v>
      </c>
      <c r="B399" s="25" t="s">
        <v>105</v>
      </c>
      <c r="C399" s="117" t="s">
        <v>5</v>
      </c>
      <c r="D399" s="92"/>
      <c r="E399" s="93" t="s">
        <v>3</v>
      </c>
    </row>
    <row r="400" spans="1:5" s="1" customFormat="1">
      <c r="A400" s="90">
        <f t="shared" si="14"/>
        <v>366</v>
      </c>
      <c r="B400" s="25" t="s">
        <v>106</v>
      </c>
      <c r="C400" s="117" t="s">
        <v>5</v>
      </c>
      <c r="D400" s="92"/>
      <c r="E400" s="93" t="s">
        <v>3</v>
      </c>
    </row>
    <row r="401" spans="1:5" s="1" customFormat="1" ht="21">
      <c r="A401" s="90">
        <f t="shared" si="14"/>
        <v>367</v>
      </c>
      <c r="B401" s="25" t="s">
        <v>287</v>
      </c>
      <c r="C401" s="117" t="s">
        <v>5</v>
      </c>
      <c r="D401" s="92"/>
      <c r="E401" s="93" t="s">
        <v>3</v>
      </c>
    </row>
    <row r="402" spans="1:5" ht="52.5">
      <c r="A402" s="90">
        <f t="shared" si="14"/>
        <v>368</v>
      </c>
      <c r="B402" s="25" t="s">
        <v>107</v>
      </c>
      <c r="C402" s="117" t="s">
        <v>5</v>
      </c>
      <c r="D402" s="92"/>
      <c r="E402" s="93" t="s">
        <v>3</v>
      </c>
    </row>
    <row r="403" spans="1:5">
      <c r="A403" s="90">
        <f t="shared" si="14"/>
        <v>369</v>
      </c>
      <c r="B403" s="309" t="s">
        <v>1891</v>
      </c>
      <c r="C403" s="309"/>
      <c r="D403" s="111"/>
      <c r="E403" s="219"/>
    </row>
    <row r="404" spans="1:5" ht="42">
      <c r="A404" s="90">
        <f t="shared" si="14"/>
        <v>370</v>
      </c>
      <c r="B404" s="91" t="s">
        <v>1904</v>
      </c>
      <c r="C404" s="108" t="s">
        <v>5</v>
      </c>
      <c r="D404" s="23"/>
      <c r="E404" s="93" t="s">
        <v>3</v>
      </c>
    </row>
    <row r="405" spans="1:5" s="336" customFormat="1" ht="66.599999999999994" customHeight="1">
      <c r="A405" s="90">
        <f>A404+1</f>
        <v>371</v>
      </c>
      <c r="B405" s="23" t="s">
        <v>1838</v>
      </c>
      <c r="C405" s="143" t="s">
        <v>5</v>
      </c>
      <c r="D405" s="23"/>
      <c r="E405" s="20"/>
    </row>
    <row r="406" spans="1:5" s="336" customFormat="1" ht="35.1" customHeight="1">
      <c r="A406" s="90">
        <f t="shared" ref="A406:A408" si="15">A405+1</f>
        <v>372</v>
      </c>
      <c r="B406" s="23" t="s">
        <v>1839</v>
      </c>
      <c r="C406" s="143" t="s">
        <v>5</v>
      </c>
      <c r="D406" s="23"/>
      <c r="E406" s="20"/>
    </row>
    <row r="407" spans="1:5" s="336" customFormat="1" ht="38.1" customHeight="1">
      <c r="A407" s="90">
        <f t="shared" si="15"/>
        <v>373</v>
      </c>
      <c r="B407" s="23" t="s">
        <v>1840</v>
      </c>
      <c r="C407" s="143"/>
      <c r="D407" s="23"/>
      <c r="E407" s="20"/>
    </row>
    <row r="408" spans="1:5" ht="36" customHeight="1" thickBot="1">
      <c r="A408" s="90">
        <f t="shared" si="15"/>
        <v>374</v>
      </c>
      <c r="B408" s="25" t="s">
        <v>289</v>
      </c>
      <c r="C408" s="117" t="s">
        <v>5</v>
      </c>
      <c r="D408" s="92"/>
      <c r="E408" s="93" t="s">
        <v>3</v>
      </c>
    </row>
    <row r="409" spans="1:5" ht="16.5" customHeight="1" thickTop="1" thickBot="1">
      <c r="A409" s="306"/>
      <c r="B409" s="306" t="s">
        <v>7</v>
      </c>
      <c r="C409" s="95"/>
      <c r="D409" s="95"/>
      <c r="E409" s="96"/>
    </row>
    <row r="410" spans="1:5" ht="21.75" thickTop="1">
      <c r="A410" s="90">
        <f>A408+1</f>
        <v>375</v>
      </c>
      <c r="B410" s="97" t="s">
        <v>118</v>
      </c>
      <c r="C410" s="92" t="s">
        <v>5</v>
      </c>
      <c r="D410" s="98"/>
      <c r="E410" s="332" t="s">
        <v>1770</v>
      </c>
    </row>
    <row r="411" spans="1:5" ht="21">
      <c r="A411" s="100">
        <f>A410+1</f>
        <v>376</v>
      </c>
      <c r="B411" s="23" t="s">
        <v>14</v>
      </c>
      <c r="C411" s="92" t="s">
        <v>5</v>
      </c>
      <c r="D411" s="22"/>
      <c r="E411" s="79" t="s">
        <v>3</v>
      </c>
    </row>
    <row r="412" spans="1:5">
      <c r="A412" s="100">
        <f>A411+1</f>
        <v>377</v>
      </c>
      <c r="B412" s="23" t="s">
        <v>17</v>
      </c>
      <c r="C412" s="92" t="s">
        <v>5</v>
      </c>
      <c r="D412" s="22"/>
      <c r="E412" s="79" t="s">
        <v>3</v>
      </c>
    </row>
    <row r="413" spans="1:5">
      <c r="A413" s="100">
        <f>A412+1</f>
        <v>378</v>
      </c>
      <c r="B413" s="23" t="s">
        <v>16</v>
      </c>
      <c r="C413" s="92" t="s">
        <v>5</v>
      </c>
      <c r="D413" s="101"/>
      <c r="E413" s="79" t="s">
        <v>3</v>
      </c>
    </row>
    <row r="414" spans="1:5">
      <c r="A414" s="100">
        <f>A413+1</f>
        <v>379</v>
      </c>
      <c r="B414" s="23" t="s">
        <v>15</v>
      </c>
      <c r="C414" s="92" t="s">
        <v>5</v>
      </c>
      <c r="D414" s="101"/>
      <c r="E414" s="79" t="s">
        <v>3</v>
      </c>
    </row>
    <row r="415" spans="1:5" ht="15.75" thickBot="1">
      <c r="A415" s="102">
        <f>A414+1</f>
        <v>380</v>
      </c>
      <c r="B415" s="103" t="s">
        <v>8</v>
      </c>
      <c r="C415" s="104" t="s">
        <v>2</v>
      </c>
      <c r="D415" s="104"/>
      <c r="E415" s="105" t="s">
        <v>3</v>
      </c>
    </row>
    <row r="416" spans="1:5" ht="26.25" customHeight="1" thickTop="1" thickBot="1">
      <c r="A416" s="306"/>
      <c r="B416" s="306" t="s">
        <v>114</v>
      </c>
      <c r="C416" s="307"/>
      <c r="D416" s="307"/>
      <c r="E416" s="96"/>
    </row>
    <row r="417" spans="1:5" ht="63.75" thickTop="1">
      <c r="A417" s="77">
        <f>A415+1</f>
        <v>381</v>
      </c>
      <c r="B417" s="23" t="s">
        <v>115</v>
      </c>
      <c r="C417" s="108" t="s">
        <v>1769</v>
      </c>
      <c r="D417" s="22"/>
      <c r="E417" s="106" t="s">
        <v>1259</v>
      </c>
    </row>
    <row r="418" spans="1:5" ht="63">
      <c r="A418" s="77">
        <f>A417+1</f>
        <v>382</v>
      </c>
      <c r="B418" s="107" t="s">
        <v>116</v>
      </c>
      <c r="C418" s="108" t="s">
        <v>1769</v>
      </c>
      <c r="D418" s="108"/>
      <c r="E418" s="106" t="s">
        <v>1260</v>
      </c>
    </row>
    <row r="419" spans="1:5" ht="63">
      <c r="A419" s="77">
        <f>A418+1</f>
        <v>383</v>
      </c>
      <c r="B419" s="25" t="s">
        <v>117</v>
      </c>
      <c r="C419" s="108" t="s">
        <v>1768</v>
      </c>
      <c r="D419" s="107"/>
      <c r="E419" s="106" t="s">
        <v>1261</v>
      </c>
    </row>
    <row r="420" spans="1:5" ht="63">
      <c r="A420" s="77">
        <f>A419+1</f>
        <v>384</v>
      </c>
      <c r="B420" s="25" t="s">
        <v>1772</v>
      </c>
      <c r="C420" s="108" t="s">
        <v>1769</v>
      </c>
      <c r="D420" s="107"/>
      <c r="E420" s="106" t="s">
        <v>1262</v>
      </c>
    </row>
    <row r="421" spans="1:5" ht="63.75" thickBot="1">
      <c r="A421" s="77">
        <f>A420+1</f>
        <v>385</v>
      </c>
      <c r="B421" s="109" t="s">
        <v>1773</v>
      </c>
      <c r="C421" s="108" t="s">
        <v>1769</v>
      </c>
      <c r="D421" s="22"/>
      <c r="E421" s="106" t="s">
        <v>1262</v>
      </c>
    </row>
    <row r="422" spans="1:5" s="1" customFormat="1" ht="16.5" thickTop="1" thickBot="1">
      <c r="A422" s="81">
        <f>'załącznik Formularz_ofertowy'!A23</f>
        <v>9</v>
      </c>
      <c r="B422" s="82" t="s">
        <v>140</v>
      </c>
      <c r="C422" s="83" t="s">
        <v>0</v>
      </c>
      <c r="D422" s="84">
        <f>'załącznik Formularz_ofertowy'!C23</f>
        <v>1</v>
      </c>
      <c r="E422" s="85"/>
    </row>
    <row r="423" spans="1:5" s="1" customFormat="1" ht="15.75" thickTop="1">
      <c r="A423" s="86">
        <f>A421+1</f>
        <v>386</v>
      </c>
      <c r="B423" s="87" t="s">
        <v>1</v>
      </c>
      <c r="C423" s="88" t="s">
        <v>2</v>
      </c>
      <c r="D423" s="88"/>
      <c r="E423" s="89" t="s">
        <v>3</v>
      </c>
    </row>
    <row r="424" spans="1:5" s="1" customFormat="1">
      <c r="A424" s="90">
        <f t="shared" ref="A424:A454" si="16">A423+1</f>
        <v>387</v>
      </c>
      <c r="B424" s="91" t="s">
        <v>19</v>
      </c>
      <c r="C424" s="92" t="s">
        <v>2</v>
      </c>
      <c r="D424" s="92"/>
      <c r="E424" s="93" t="s">
        <v>3</v>
      </c>
    </row>
    <row r="425" spans="1:5" s="1" customFormat="1">
      <c r="A425" s="90">
        <f t="shared" si="16"/>
        <v>388</v>
      </c>
      <c r="B425" s="91" t="s">
        <v>4</v>
      </c>
      <c r="C425" s="92" t="s">
        <v>2</v>
      </c>
      <c r="D425" s="92"/>
      <c r="E425" s="93" t="s">
        <v>3</v>
      </c>
    </row>
    <row r="426" spans="1:5" s="1" customFormat="1" ht="24.75" customHeight="1">
      <c r="A426" s="90">
        <f t="shared" si="16"/>
        <v>389</v>
      </c>
      <c r="B426" s="91" t="s">
        <v>63</v>
      </c>
      <c r="C426" s="92" t="s">
        <v>5</v>
      </c>
      <c r="D426" s="92"/>
      <c r="E426" s="93" t="s">
        <v>3</v>
      </c>
    </row>
    <row r="427" spans="1:5" ht="21">
      <c r="A427" s="90">
        <f t="shared" si="16"/>
        <v>390</v>
      </c>
      <c r="B427" s="91" t="s">
        <v>64</v>
      </c>
      <c r="C427" s="92" t="s">
        <v>5</v>
      </c>
      <c r="D427" s="92"/>
      <c r="E427" s="93" t="s">
        <v>3</v>
      </c>
    </row>
    <row r="428" spans="1:5">
      <c r="A428" s="90">
        <f t="shared" si="16"/>
        <v>391</v>
      </c>
      <c r="B428" s="91" t="s">
        <v>65</v>
      </c>
      <c r="C428" s="92" t="s">
        <v>5</v>
      </c>
      <c r="D428" s="92"/>
      <c r="E428" s="93" t="s">
        <v>3</v>
      </c>
    </row>
    <row r="429" spans="1:5">
      <c r="A429" s="90">
        <f t="shared" si="16"/>
        <v>392</v>
      </c>
      <c r="B429" s="25" t="s">
        <v>66</v>
      </c>
      <c r="C429" s="117" t="s">
        <v>5</v>
      </c>
      <c r="D429" s="117"/>
      <c r="E429" s="135" t="s">
        <v>3</v>
      </c>
    </row>
    <row r="430" spans="1:5" ht="21">
      <c r="A430" s="90">
        <f t="shared" si="16"/>
        <v>393</v>
      </c>
      <c r="B430" s="25" t="s">
        <v>1399</v>
      </c>
      <c r="C430" s="117" t="s">
        <v>5</v>
      </c>
      <c r="D430" s="117"/>
      <c r="E430" s="135" t="s">
        <v>3</v>
      </c>
    </row>
    <row r="431" spans="1:5" ht="21">
      <c r="A431" s="90">
        <f t="shared" si="16"/>
        <v>394</v>
      </c>
      <c r="B431" s="25" t="s">
        <v>290</v>
      </c>
      <c r="C431" s="117" t="s">
        <v>5</v>
      </c>
      <c r="D431" s="117"/>
      <c r="E431" s="135" t="s">
        <v>291</v>
      </c>
    </row>
    <row r="432" spans="1:5" ht="31.5">
      <c r="A432" s="90">
        <f t="shared" si="16"/>
        <v>395</v>
      </c>
      <c r="B432" s="91" t="s">
        <v>1810</v>
      </c>
      <c r="C432" s="117" t="s">
        <v>5</v>
      </c>
      <c r="D432" s="117"/>
      <c r="E432" s="135" t="s">
        <v>3</v>
      </c>
    </row>
    <row r="433" spans="1:5">
      <c r="A433" s="90">
        <f t="shared" si="16"/>
        <v>396</v>
      </c>
      <c r="B433" s="25" t="s">
        <v>67</v>
      </c>
      <c r="C433" s="117" t="s">
        <v>5</v>
      </c>
      <c r="D433" s="117"/>
      <c r="E433" s="135" t="s">
        <v>3</v>
      </c>
    </row>
    <row r="434" spans="1:5" ht="24.75" customHeight="1">
      <c r="A434" s="90">
        <f t="shared" si="16"/>
        <v>397</v>
      </c>
      <c r="B434" s="25" t="s">
        <v>292</v>
      </c>
      <c r="C434" s="117" t="s">
        <v>5</v>
      </c>
      <c r="D434" s="117"/>
      <c r="E434" s="135" t="s">
        <v>1397</v>
      </c>
    </row>
    <row r="435" spans="1:5">
      <c r="A435" s="90">
        <f t="shared" si="16"/>
        <v>398</v>
      </c>
      <c r="B435" s="25" t="s">
        <v>68</v>
      </c>
      <c r="C435" s="117" t="s">
        <v>5</v>
      </c>
      <c r="D435" s="117"/>
      <c r="E435" s="135" t="s">
        <v>3</v>
      </c>
    </row>
    <row r="436" spans="1:5" ht="24.75" customHeight="1">
      <c r="A436" s="90">
        <f t="shared" si="16"/>
        <v>399</v>
      </c>
      <c r="B436" s="25" t="s">
        <v>69</v>
      </c>
      <c r="C436" s="117" t="s">
        <v>5</v>
      </c>
      <c r="D436" s="117"/>
      <c r="E436" s="135" t="s">
        <v>3</v>
      </c>
    </row>
    <row r="437" spans="1:5" ht="21">
      <c r="A437" s="90">
        <f t="shared" si="16"/>
        <v>400</v>
      </c>
      <c r="B437" s="25" t="s">
        <v>70</v>
      </c>
      <c r="C437" s="117" t="s">
        <v>5</v>
      </c>
      <c r="D437" s="117"/>
      <c r="E437" s="135" t="s">
        <v>3</v>
      </c>
    </row>
    <row r="438" spans="1:5">
      <c r="A438" s="90">
        <f t="shared" si="16"/>
        <v>401</v>
      </c>
      <c r="B438" s="25" t="s">
        <v>71</v>
      </c>
      <c r="C438" s="117" t="s">
        <v>5</v>
      </c>
      <c r="D438" s="117"/>
      <c r="E438" s="135" t="s">
        <v>3</v>
      </c>
    </row>
    <row r="439" spans="1:5">
      <c r="A439" s="90">
        <f t="shared" si="16"/>
        <v>402</v>
      </c>
      <c r="B439" s="25" t="s">
        <v>72</v>
      </c>
      <c r="C439" s="117" t="s">
        <v>5</v>
      </c>
      <c r="D439" s="117"/>
      <c r="E439" s="135" t="s">
        <v>3</v>
      </c>
    </row>
    <row r="440" spans="1:5">
      <c r="A440" s="90">
        <f t="shared" si="16"/>
        <v>403</v>
      </c>
      <c r="B440" s="25" t="s">
        <v>73</v>
      </c>
      <c r="C440" s="117" t="s">
        <v>5</v>
      </c>
      <c r="D440" s="117"/>
      <c r="E440" s="135" t="s">
        <v>3</v>
      </c>
    </row>
    <row r="441" spans="1:5" ht="42">
      <c r="A441" s="90">
        <f t="shared" si="16"/>
        <v>404</v>
      </c>
      <c r="B441" s="25" t="s">
        <v>1400</v>
      </c>
      <c r="C441" s="117" t="s">
        <v>5</v>
      </c>
      <c r="D441" s="117"/>
      <c r="E441" s="135" t="s">
        <v>3</v>
      </c>
    </row>
    <row r="442" spans="1:5" s="1" customFormat="1" ht="21.75">
      <c r="A442" s="90">
        <f t="shared" si="16"/>
        <v>405</v>
      </c>
      <c r="B442" s="25" t="s">
        <v>1401</v>
      </c>
      <c r="C442" s="117" t="s">
        <v>5</v>
      </c>
      <c r="D442" s="117"/>
      <c r="E442" s="135" t="s">
        <v>3</v>
      </c>
    </row>
    <row r="443" spans="1:5" ht="53.25">
      <c r="A443" s="90">
        <f t="shared" si="16"/>
        <v>406</v>
      </c>
      <c r="B443" s="91" t="s">
        <v>1811</v>
      </c>
      <c r="C443" s="117" t="s">
        <v>5</v>
      </c>
      <c r="D443" s="117"/>
      <c r="E443" s="135" t="s">
        <v>3</v>
      </c>
    </row>
    <row r="444" spans="1:5" ht="29.25" customHeight="1">
      <c r="A444" s="90">
        <f t="shared" si="16"/>
        <v>407</v>
      </c>
      <c r="B444" s="25" t="s">
        <v>74</v>
      </c>
      <c r="C444" s="117" t="s">
        <v>5</v>
      </c>
      <c r="D444" s="117"/>
      <c r="E444" s="135" t="s">
        <v>3</v>
      </c>
    </row>
    <row r="445" spans="1:5" ht="27.75" customHeight="1">
      <c r="A445" s="90">
        <f t="shared" si="16"/>
        <v>408</v>
      </c>
      <c r="B445" s="25" t="s">
        <v>75</v>
      </c>
      <c r="C445" s="117" t="s">
        <v>5</v>
      </c>
      <c r="D445" s="117"/>
      <c r="E445" s="135" t="s">
        <v>3</v>
      </c>
    </row>
    <row r="446" spans="1:5">
      <c r="A446" s="90">
        <f t="shared" si="16"/>
        <v>409</v>
      </c>
      <c r="B446" s="25" t="s">
        <v>76</v>
      </c>
      <c r="C446" s="117" t="s">
        <v>5</v>
      </c>
      <c r="D446" s="117"/>
      <c r="E446" s="135" t="s">
        <v>3</v>
      </c>
    </row>
    <row r="447" spans="1:5" ht="31.5">
      <c r="A447" s="90">
        <f t="shared" si="16"/>
        <v>410</v>
      </c>
      <c r="B447" s="25" t="s">
        <v>1402</v>
      </c>
      <c r="C447" s="117" t="s">
        <v>5</v>
      </c>
      <c r="D447" s="117"/>
      <c r="E447" s="135" t="s">
        <v>3</v>
      </c>
    </row>
    <row r="448" spans="1:5" ht="21">
      <c r="A448" s="90">
        <f t="shared" si="16"/>
        <v>411</v>
      </c>
      <c r="B448" s="25" t="s">
        <v>1403</v>
      </c>
      <c r="C448" s="117" t="s">
        <v>5</v>
      </c>
      <c r="D448" s="117"/>
      <c r="E448" s="135" t="s">
        <v>293</v>
      </c>
    </row>
    <row r="449" spans="1:5" ht="31.5">
      <c r="A449" s="90">
        <f t="shared" si="16"/>
        <v>412</v>
      </c>
      <c r="B449" s="25" t="s">
        <v>1404</v>
      </c>
      <c r="C449" s="117" t="s">
        <v>5</v>
      </c>
      <c r="D449" s="117"/>
      <c r="E449" s="135" t="s">
        <v>3</v>
      </c>
    </row>
    <row r="450" spans="1:5" ht="21">
      <c r="A450" s="90">
        <f t="shared" si="16"/>
        <v>413</v>
      </c>
      <c r="B450" s="25" t="s">
        <v>1405</v>
      </c>
      <c r="C450" s="117" t="s">
        <v>5</v>
      </c>
      <c r="D450" s="117"/>
      <c r="E450" s="135" t="s">
        <v>3</v>
      </c>
    </row>
    <row r="451" spans="1:5" ht="21">
      <c r="A451" s="90">
        <f t="shared" si="16"/>
        <v>414</v>
      </c>
      <c r="B451" s="91" t="s">
        <v>1812</v>
      </c>
      <c r="C451" s="117" t="s">
        <v>5</v>
      </c>
      <c r="D451" s="117"/>
      <c r="E451" s="135" t="s">
        <v>3</v>
      </c>
    </row>
    <row r="452" spans="1:5" ht="21">
      <c r="A452" s="90">
        <f t="shared" si="16"/>
        <v>415</v>
      </c>
      <c r="B452" s="91" t="s">
        <v>1813</v>
      </c>
      <c r="C452" s="92" t="s">
        <v>5</v>
      </c>
      <c r="D452" s="92"/>
      <c r="E452" s="93" t="s">
        <v>1814</v>
      </c>
    </row>
    <row r="453" spans="1:5" ht="38.25" customHeight="1">
      <c r="A453" s="90">
        <f t="shared" si="16"/>
        <v>416</v>
      </c>
      <c r="B453" s="25" t="s">
        <v>294</v>
      </c>
      <c r="C453" s="117" t="s">
        <v>5</v>
      </c>
      <c r="D453" s="117"/>
      <c r="E453" s="135" t="s">
        <v>3</v>
      </c>
    </row>
    <row r="454" spans="1:5" ht="64.5">
      <c r="A454" s="90">
        <f t="shared" si="16"/>
        <v>417</v>
      </c>
      <c r="B454" s="25" t="s">
        <v>1406</v>
      </c>
      <c r="C454" s="117" t="s">
        <v>5</v>
      </c>
      <c r="D454" s="117"/>
      <c r="E454" s="135" t="s">
        <v>3</v>
      </c>
    </row>
    <row r="455" spans="1:5" ht="21">
      <c r="A455" s="90">
        <f t="shared" ref="A455:A456" si="17">A454+1</f>
        <v>418</v>
      </c>
      <c r="B455" s="25" t="s">
        <v>1815</v>
      </c>
      <c r="C455" s="117" t="s">
        <v>5</v>
      </c>
      <c r="D455" s="117"/>
      <c r="E455" s="135" t="s">
        <v>3</v>
      </c>
    </row>
    <row r="456" spans="1:5" ht="42">
      <c r="A456" s="90">
        <f t="shared" si="17"/>
        <v>419</v>
      </c>
      <c r="B456" s="91" t="s">
        <v>1816</v>
      </c>
      <c r="C456" s="117" t="s">
        <v>5</v>
      </c>
      <c r="D456" s="117"/>
      <c r="E456" s="135" t="s">
        <v>3</v>
      </c>
    </row>
    <row r="457" spans="1:5" ht="31.5">
      <c r="A457" s="90">
        <f>A456+1</f>
        <v>420</v>
      </c>
      <c r="B457" s="25" t="s">
        <v>295</v>
      </c>
      <c r="C457" s="117" t="s">
        <v>5</v>
      </c>
      <c r="D457" s="117"/>
      <c r="E457" s="135" t="s">
        <v>3</v>
      </c>
    </row>
    <row r="458" spans="1:5">
      <c r="A458" s="90">
        <f t="shared" ref="A458:A459" si="18">A457+1</f>
        <v>421</v>
      </c>
      <c r="B458" s="309" t="s">
        <v>1891</v>
      </c>
      <c r="C458" s="309"/>
      <c r="D458" s="111"/>
      <c r="E458" s="219"/>
    </row>
    <row r="459" spans="1:5" ht="42">
      <c r="A459" s="90">
        <f t="shared" si="18"/>
        <v>422</v>
      </c>
      <c r="B459" s="91" t="s">
        <v>1905</v>
      </c>
      <c r="C459" s="108" t="s">
        <v>5</v>
      </c>
      <c r="D459" s="23"/>
      <c r="E459" s="93" t="s">
        <v>3</v>
      </c>
    </row>
    <row r="460" spans="1:5" ht="21">
      <c r="A460" s="90">
        <f>A459+1</f>
        <v>423</v>
      </c>
      <c r="B460" s="25" t="s">
        <v>296</v>
      </c>
      <c r="C460" s="117" t="s">
        <v>5</v>
      </c>
      <c r="D460" s="117"/>
      <c r="E460" s="135" t="s">
        <v>1398</v>
      </c>
    </row>
    <row r="461" spans="1:5" ht="21.75" thickBot="1">
      <c r="A461" s="90">
        <f>A460+1</f>
        <v>424</v>
      </c>
      <c r="B461" s="25" t="s">
        <v>77</v>
      </c>
      <c r="C461" s="117" t="s">
        <v>5</v>
      </c>
      <c r="D461" s="92"/>
      <c r="E461" s="93" t="s">
        <v>3</v>
      </c>
    </row>
    <row r="462" spans="1:5" ht="16.5" customHeight="1" thickTop="1" thickBot="1">
      <c r="A462" s="306"/>
      <c r="B462" s="306" t="s">
        <v>7</v>
      </c>
      <c r="C462" s="95"/>
      <c r="D462" s="95"/>
      <c r="E462" s="96"/>
    </row>
    <row r="463" spans="1:5" ht="21.75" thickTop="1">
      <c r="A463" s="90">
        <f>A461+1</f>
        <v>425</v>
      </c>
      <c r="B463" s="97" t="s">
        <v>118</v>
      </c>
      <c r="C463" s="92" t="s">
        <v>5</v>
      </c>
      <c r="D463" s="98"/>
      <c r="E463" s="332" t="s">
        <v>1770</v>
      </c>
    </row>
    <row r="464" spans="1:5" ht="21">
      <c r="A464" s="100">
        <f>A463+1</f>
        <v>426</v>
      </c>
      <c r="B464" s="23" t="s">
        <v>14</v>
      </c>
      <c r="C464" s="92" t="s">
        <v>5</v>
      </c>
      <c r="D464" s="22"/>
      <c r="E464" s="79" t="s">
        <v>3</v>
      </c>
    </row>
    <row r="465" spans="1:7">
      <c r="A465" s="100">
        <f>A464+1</f>
        <v>427</v>
      </c>
      <c r="B465" s="23" t="s">
        <v>17</v>
      </c>
      <c r="C465" s="92" t="s">
        <v>5</v>
      </c>
      <c r="D465" s="22"/>
      <c r="E465" s="79" t="s">
        <v>3</v>
      </c>
    </row>
    <row r="466" spans="1:7">
      <c r="A466" s="100">
        <f>A465+1</f>
        <v>428</v>
      </c>
      <c r="B466" s="23" t="s">
        <v>16</v>
      </c>
      <c r="C466" s="92" t="s">
        <v>5</v>
      </c>
      <c r="D466" s="101"/>
      <c r="E466" s="79" t="s">
        <v>3</v>
      </c>
    </row>
    <row r="467" spans="1:7">
      <c r="A467" s="100">
        <f>A466+1</f>
        <v>429</v>
      </c>
      <c r="B467" s="23" t="s">
        <v>15</v>
      </c>
      <c r="C467" s="92" t="s">
        <v>5</v>
      </c>
      <c r="D467" s="101"/>
      <c r="E467" s="79" t="s">
        <v>3</v>
      </c>
    </row>
    <row r="468" spans="1:7" ht="15.75" thickBot="1">
      <c r="A468" s="102">
        <f>A467+1</f>
        <v>430</v>
      </c>
      <c r="B468" s="103" t="s">
        <v>8</v>
      </c>
      <c r="C468" s="104" t="s">
        <v>2</v>
      </c>
      <c r="D468" s="104"/>
      <c r="E468" s="105" t="s">
        <v>3</v>
      </c>
    </row>
    <row r="469" spans="1:7" ht="26.25" customHeight="1" thickTop="1" thickBot="1">
      <c r="A469" s="306"/>
      <c r="B469" s="306" t="s">
        <v>114</v>
      </c>
      <c r="C469" s="307"/>
      <c r="D469" s="307"/>
      <c r="E469" s="96"/>
    </row>
    <row r="470" spans="1:7" ht="63.75" thickTop="1">
      <c r="A470" s="77">
        <f>A468+1</f>
        <v>431</v>
      </c>
      <c r="B470" s="23" t="s">
        <v>115</v>
      </c>
      <c r="C470" s="108" t="s">
        <v>1769</v>
      </c>
      <c r="D470" s="22"/>
      <c r="E470" s="106" t="s">
        <v>1259</v>
      </c>
    </row>
    <row r="471" spans="1:7" ht="63">
      <c r="A471" s="77">
        <f>A470+1</f>
        <v>432</v>
      </c>
      <c r="B471" s="107" t="s">
        <v>116</v>
      </c>
      <c r="C471" s="108" t="s">
        <v>1769</v>
      </c>
      <c r="D471" s="108"/>
      <c r="E471" s="106" t="s">
        <v>1260</v>
      </c>
    </row>
    <row r="472" spans="1:7" ht="63">
      <c r="A472" s="77">
        <f>A471+1</f>
        <v>433</v>
      </c>
      <c r="B472" s="25" t="s">
        <v>117</v>
      </c>
      <c r="C472" s="108" t="s">
        <v>1768</v>
      </c>
      <c r="D472" s="107"/>
      <c r="E472" s="106" t="s">
        <v>1261</v>
      </c>
    </row>
    <row r="473" spans="1:7" ht="63">
      <c r="A473" s="77">
        <f>A472+1</f>
        <v>434</v>
      </c>
      <c r="B473" s="25" t="s">
        <v>1772</v>
      </c>
      <c r="C473" s="108" t="s">
        <v>1769</v>
      </c>
      <c r="D473" s="107"/>
      <c r="E473" s="106" t="s">
        <v>1262</v>
      </c>
    </row>
    <row r="474" spans="1:7" ht="63.75" thickBot="1">
      <c r="A474" s="77">
        <f>A473+1</f>
        <v>435</v>
      </c>
      <c r="B474" s="109" t="s">
        <v>1773</v>
      </c>
      <c r="C474" s="108" t="s">
        <v>1769</v>
      </c>
      <c r="D474" s="22"/>
      <c r="E474" s="106" t="s">
        <v>1262</v>
      </c>
    </row>
    <row r="475" spans="1:7" s="2" customFormat="1" ht="16.5" thickTop="1" thickBot="1">
      <c r="A475" s="80"/>
      <c r="B475" s="31" t="s">
        <v>138</v>
      </c>
      <c r="C475" s="32"/>
      <c r="D475" s="32"/>
      <c r="E475" s="110"/>
      <c r="F475" s="1"/>
      <c r="G475" s="3"/>
    </row>
    <row r="476" spans="1:7" s="1" customFormat="1" ht="16.5" thickTop="1" thickBot="1">
      <c r="A476" s="81">
        <f>'załącznik Formularz_ofertowy'!A25</f>
        <v>10</v>
      </c>
      <c r="B476" s="82" t="s">
        <v>142</v>
      </c>
      <c r="C476" s="83" t="s">
        <v>0</v>
      </c>
      <c r="D476" s="84">
        <f>'załącznik Formularz_ofertowy'!C25</f>
        <v>1</v>
      </c>
      <c r="E476" s="85"/>
    </row>
    <row r="477" spans="1:7" s="1" customFormat="1" ht="15.75" thickTop="1">
      <c r="A477" s="86">
        <f>A474+1</f>
        <v>436</v>
      </c>
      <c r="B477" s="87" t="s">
        <v>1</v>
      </c>
      <c r="C477" s="88" t="s">
        <v>2</v>
      </c>
      <c r="D477" s="88"/>
      <c r="E477" s="89" t="s">
        <v>3</v>
      </c>
    </row>
    <row r="478" spans="1:7" s="1" customFormat="1">
      <c r="A478" s="90">
        <f t="shared" ref="A478:A550" si="19">A477+1</f>
        <v>437</v>
      </c>
      <c r="B478" s="91" t="s">
        <v>19</v>
      </c>
      <c r="C478" s="92" t="s">
        <v>2</v>
      </c>
      <c r="D478" s="92"/>
      <c r="E478" s="93" t="s">
        <v>3</v>
      </c>
    </row>
    <row r="479" spans="1:7" s="1" customFormat="1">
      <c r="A479" s="90">
        <f t="shared" si="19"/>
        <v>438</v>
      </c>
      <c r="B479" s="91" t="s">
        <v>4</v>
      </c>
      <c r="C479" s="92" t="s">
        <v>2</v>
      </c>
      <c r="D479" s="92"/>
      <c r="E479" s="93" t="s">
        <v>3</v>
      </c>
    </row>
    <row r="480" spans="1:7" s="1" customFormat="1">
      <c r="A480" s="90">
        <f t="shared" si="19"/>
        <v>439</v>
      </c>
      <c r="B480" s="309" t="s">
        <v>311</v>
      </c>
      <c r="C480" s="309"/>
      <c r="D480" s="111"/>
      <c r="E480" s="219"/>
    </row>
    <row r="481" spans="1:5" s="1" customFormat="1" ht="21">
      <c r="A481" s="77">
        <f t="shared" si="19"/>
        <v>440</v>
      </c>
      <c r="B481" s="91" t="s">
        <v>312</v>
      </c>
      <c r="C481" s="108" t="s">
        <v>5</v>
      </c>
      <c r="D481" s="21"/>
      <c r="E481" s="93" t="s">
        <v>3</v>
      </c>
    </row>
    <row r="482" spans="1:5" ht="42">
      <c r="A482" s="77">
        <f t="shared" si="19"/>
        <v>441</v>
      </c>
      <c r="B482" s="91" t="s">
        <v>519</v>
      </c>
      <c r="C482" s="108" t="s">
        <v>5</v>
      </c>
      <c r="D482" s="22"/>
      <c r="E482" s="93" t="s">
        <v>3</v>
      </c>
    </row>
    <row r="483" spans="1:5" ht="31.5">
      <c r="A483" s="90">
        <f t="shared" si="19"/>
        <v>442</v>
      </c>
      <c r="B483" s="91" t="s">
        <v>313</v>
      </c>
      <c r="C483" s="108" t="s">
        <v>5</v>
      </c>
      <c r="D483" s="23"/>
      <c r="E483" s="93" t="s">
        <v>3</v>
      </c>
    </row>
    <row r="484" spans="1:5" ht="21">
      <c r="A484" s="77">
        <f t="shared" si="19"/>
        <v>443</v>
      </c>
      <c r="B484" s="91" t="s">
        <v>314</v>
      </c>
      <c r="C484" s="108" t="s">
        <v>5</v>
      </c>
      <c r="D484" s="23"/>
      <c r="E484" s="93" t="s">
        <v>3</v>
      </c>
    </row>
    <row r="485" spans="1:5" ht="21">
      <c r="A485" s="77">
        <f t="shared" si="19"/>
        <v>444</v>
      </c>
      <c r="B485" s="91" t="s">
        <v>315</v>
      </c>
      <c r="C485" s="108" t="s">
        <v>5</v>
      </c>
      <c r="D485" s="23"/>
      <c r="E485" s="93" t="s">
        <v>3</v>
      </c>
    </row>
    <row r="486" spans="1:5" s="1" customFormat="1" ht="21">
      <c r="A486" s="90">
        <f t="shared" si="19"/>
        <v>445</v>
      </c>
      <c r="B486" s="91" t="s">
        <v>316</v>
      </c>
      <c r="C486" s="108" t="s">
        <v>5</v>
      </c>
      <c r="D486" s="21"/>
      <c r="E486" s="93" t="s">
        <v>3</v>
      </c>
    </row>
    <row r="487" spans="1:5" ht="21">
      <c r="A487" s="77">
        <f t="shared" si="19"/>
        <v>446</v>
      </c>
      <c r="B487" s="91" t="s">
        <v>317</v>
      </c>
      <c r="C487" s="108" t="s">
        <v>5</v>
      </c>
      <c r="D487" s="22"/>
      <c r="E487" s="93" t="s">
        <v>3</v>
      </c>
    </row>
    <row r="488" spans="1:5" ht="31.5">
      <c r="A488" s="77">
        <f t="shared" si="19"/>
        <v>447</v>
      </c>
      <c r="B488" s="91" t="s">
        <v>318</v>
      </c>
      <c r="C488" s="108" t="s">
        <v>5</v>
      </c>
      <c r="D488" s="23"/>
      <c r="E488" s="93" t="s">
        <v>3</v>
      </c>
    </row>
    <row r="489" spans="1:5">
      <c r="A489" s="90">
        <f t="shared" si="19"/>
        <v>448</v>
      </c>
      <c r="B489" s="91" t="s">
        <v>319</v>
      </c>
      <c r="C489" s="108" t="s">
        <v>5</v>
      </c>
      <c r="D489" s="24"/>
      <c r="E489" s="93" t="s">
        <v>3</v>
      </c>
    </row>
    <row r="490" spans="1:5" ht="21">
      <c r="A490" s="77">
        <f t="shared" si="19"/>
        <v>449</v>
      </c>
      <c r="B490" s="91" t="s">
        <v>320</v>
      </c>
      <c r="C490" s="108" t="s">
        <v>5</v>
      </c>
      <c r="D490" s="23"/>
      <c r="E490" s="93" t="s">
        <v>3</v>
      </c>
    </row>
    <row r="491" spans="1:5" ht="31.5">
      <c r="A491" s="77">
        <f t="shared" si="19"/>
        <v>450</v>
      </c>
      <c r="B491" s="91" t="s">
        <v>520</v>
      </c>
      <c r="C491" s="108" t="s">
        <v>5</v>
      </c>
      <c r="D491" s="23"/>
      <c r="E491" s="93" t="s">
        <v>3</v>
      </c>
    </row>
    <row r="492" spans="1:5" ht="21">
      <c r="A492" s="90">
        <f t="shared" si="19"/>
        <v>451</v>
      </c>
      <c r="B492" s="91" t="s">
        <v>321</v>
      </c>
      <c r="C492" s="108" t="s">
        <v>5</v>
      </c>
      <c r="D492" s="22"/>
      <c r="E492" s="93" t="s">
        <v>3</v>
      </c>
    </row>
    <row r="493" spans="1:5">
      <c r="A493" s="77">
        <f t="shared" si="19"/>
        <v>452</v>
      </c>
      <c r="B493" s="91" t="s">
        <v>322</v>
      </c>
      <c r="C493" s="108" t="s">
        <v>5</v>
      </c>
      <c r="D493" s="23"/>
      <c r="E493" s="93" t="s">
        <v>3</v>
      </c>
    </row>
    <row r="494" spans="1:5" ht="31.5">
      <c r="A494" s="77">
        <f t="shared" si="19"/>
        <v>453</v>
      </c>
      <c r="B494" s="91" t="s">
        <v>323</v>
      </c>
      <c r="C494" s="108" t="s">
        <v>5</v>
      </c>
      <c r="D494" s="24"/>
      <c r="E494" s="93" t="s">
        <v>3</v>
      </c>
    </row>
    <row r="495" spans="1:5" ht="21">
      <c r="A495" s="90">
        <f t="shared" si="19"/>
        <v>454</v>
      </c>
      <c r="B495" s="91" t="s">
        <v>324</v>
      </c>
      <c r="C495" s="108" t="s">
        <v>5</v>
      </c>
      <c r="D495" s="23"/>
      <c r="E495" s="93" t="s">
        <v>3</v>
      </c>
    </row>
    <row r="496" spans="1:5" ht="21">
      <c r="A496" s="77">
        <f t="shared" si="19"/>
        <v>455</v>
      </c>
      <c r="B496" s="91" t="s">
        <v>325</v>
      </c>
      <c r="C496" s="108" t="s">
        <v>5</v>
      </c>
      <c r="D496" s="23"/>
      <c r="E496" s="93" t="s">
        <v>3</v>
      </c>
    </row>
    <row r="497" spans="1:5">
      <c r="A497" s="77">
        <f t="shared" si="19"/>
        <v>456</v>
      </c>
      <c r="B497" s="91" t="s">
        <v>326</v>
      </c>
      <c r="C497" s="108" t="s">
        <v>5</v>
      </c>
      <c r="D497" s="23"/>
      <c r="E497" s="93" t="s">
        <v>3</v>
      </c>
    </row>
    <row r="498" spans="1:5" s="1" customFormat="1" ht="21">
      <c r="A498" s="90">
        <f t="shared" si="19"/>
        <v>457</v>
      </c>
      <c r="B498" s="91" t="s">
        <v>327</v>
      </c>
      <c r="C498" s="108" t="s">
        <v>5</v>
      </c>
      <c r="D498" s="21"/>
      <c r="E498" s="93" t="s">
        <v>3</v>
      </c>
    </row>
    <row r="499" spans="1:5" ht="31.5">
      <c r="A499" s="77">
        <f t="shared" si="19"/>
        <v>458</v>
      </c>
      <c r="B499" s="91" t="s">
        <v>328</v>
      </c>
      <c r="C499" s="108" t="s">
        <v>5</v>
      </c>
      <c r="D499" s="22"/>
      <c r="E499" s="93" t="s">
        <v>1407</v>
      </c>
    </row>
    <row r="500" spans="1:5" ht="31.5">
      <c r="A500" s="77">
        <f t="shared" si="19"/>
        <v>459</v>
      </c>
      <c r="B500" s="91" t="s">
        <v>329</v>
      </c>
      <c r="C500" s="108" t="s">
        <v>5</v>
      </c>
      <c r="D500" s="23"/>
      <c r="E500" s="93" t="s">
        <v>3</v>
      </c>
    </row>
    <row r="501" spans="1:5" ht="21">
      <c r="A501" s="90">
        <f t="shared" si="19"/>
        <v>460</v>
      </c>
      <c r="B501" s="91" t="s">
        <v>330</v>
      </c>
      <c r="C501" s="108" t="s">
        <v>5</v>
      </c>
      <c r="D501" s="24"/>
      <c r="E501" s="93" t="s">
        <v>3</v>
      </c>
    </row>
    <row r="502" spans="1:5" ht="42">
      <c r="A502" s="77">
        <f t="shared" si="19"/>
        <v>461</v>
      </c>
      <c r="B502" s="91" t="s">
        <v>331</v>
      </c>
      <c r="C502" s="108" t="s">
        <v>5</v>
      </c>
      <c r="D502" s="23"/>
      <c r="E502" s="93" t="s">
        <v>517</v>
      </c>
    </row>
    <row r="503" spans="1:5" ht="42">
      <c r="A503" s="77">
        <f t="shared" si="19"/>
        <v>462</v>
      </c>
      <c r="B503" s="91" t="s">
        <v>521</v>
      </c>
      <c r="C503" s="108" t="s">
        <v>5</v>
      </c>
      <c r="D503" s="23"/>
      <c r="E503" s="93" t="s">
        <v>3</v>
      </c>
    </row>
    <row r="504" spans="1:5">
      <c r="A504" s="90">
        <f t="shared" si="19"/>
        <v>463</v>
      </c>
      <c r="B504" s="309" t="s">
        <v>332</v>
      </c>
      <c r="C504" s="309"/>
      <c r="D504" s="111"/>
      <c r="E504" s="219"/>
    </row>
    <row r="505" spans="1:5">
      <c r="A505" s="77">
        <f t="shared" si="19"/>
        <v>464</v>
      </c>
      <c r="B505" s="91" t="s">
        <v>333</v>
      </c>
      <c r="C505" s="108" t="s">
        <v>5</v>
      </c>
      <c r="D505" s="23"/>
      <c r="E505" s="93" t="s">
        <v>3</v>
      </c>
    </row>
    <row r="506" spans="1:5">
      <c r="A506" s="77">
        <f t="shared" si="19"/>
        <v>465</v>
      </c>
      <c r="B506" s="91" t="s">
        <v>334</v>
      </c>
      <c r="C506" s="108" t="s">
        <v>5</v>
      </c>
      <c r="D506" s="23"/>
      <c r="E506" s="93" t="s">
        <v>3</v>
      </c>
    </row>
    <row r="507" spans="1:5" ht="42">
      <c r="A507" s="90">
        <f t="shared" si="19"/>
        <v>466</v>
      </c>
      <c r="B507" s="91" t="s">
        <v>335</v>
      </c>
      <c r="C507" s="108" t="s">
        <v>5</v>
      </c>
      <c r="D507" s="24"/>
      <c r="E507" s="93" t="s">
        <v>516</v>
      </c>
    </row>
    <row r="508" spans="1:5" s="1" customFormat="1" ht="21">
      <c r="A508" s="77">
        <f t="shared" si="19"/>
        <v>467</v>
      </c>
      <c r="B508" s="91" t="s">
        <v>336</v>
      </c>
      <c r="C508" s="108" t="s">
        <v>5</v>
      </c>
      <c r="D508" s="19"/>
      <c r="E508" s="93" t="s">
        <v>3</v>
      </c>
    </row>
    <row r="509" spans="1:5" s="1" customFormat="1" ht="31.5">
      <c r="A509" s="77">
        <f t="shared" si="19"/>
        <v>468</v>
      </c>
      <c r="B509" s="91" t="s">
        <v>337</v>
      </c>
      <c r="C509" s="108" t="s">
        <v>216</v>
      </c>
      <c r="D509" s="21"/>
      <c r="E509" s="93" t="s">
        <v>515</v>
      </c>
    </row>
    <row r="510" spans="1:5" ht="21">
      <c r="A510" s="90">
        <f t="shared" si="19"/>
        <v>469</v>
      </c>
      <c r="B510" s="91" t="s">
        <v>338</v>
      </c>
      <c r="C510" s="108" t="s">
        <v>5</v>
      </c>
      <c r="D510" s="22"/>
      <c r="E510" s="93" t="s">
        <v>3</v>
      </c>
    </row>
    <row r="511" spans="1:5" ht="21">
      <c r="A511" s="77">
        <f t="shared" si="19"/>
        <v>470</v>
      </c>
      <c r="B511" s="91" t="s">
        <v>339</v>
      </c>
      <c r="C511" s="108" t="s">
        <v>5</v>
      </c>
      <c r="D511" s="23"/>
      <c r="E511" s="93" t="s">
        <v>3</v>
      </c>
    </row>
    <row r="512" spans="1:5">
      <c r="A512" s="77">
        <f t="shared" si="19"/>
        <v>471</v>
      </c>
      <c r="B512" s="91" t="s">
        <v>340</v>
      </c>
      <c r="C512" s="108" t="s">
        <v>5</v>
      </c>
      <c r="D512" s="24"/>
      <c r="E512" s="93" t="s">
        <v>3</v>
      </c>
    </row>
    <row r="513" spans="1:5">
      <c r="A513" s="90">
        <f t="shared" ref="A513:A522" si="20">A512+1</f>
        <v>472</v>
      </c>
      <c r="B513" s="309" t="s">
        <v>1891</v>
      </c>
      <c r="C513" s="309"/>
      <c r="D513" s="111"/>
      <c r="E513" s="219"/>
    </row>
    <row r="514" spans="1:5" ht="31.5">
      <c r="A514" s="90">
        <f t="shared" si="20"/>
        <v>473</v>
      </c>
      <c r="B514" s="91" t="s">
        <v>1898</v>
      </c>
      <c r="C514" s="108" t="s">
        <v>5</v>
      </c>
      <c r="D514" s="23"/>
      <c r="E514" s="93" t="s">
        <v>3</v>
      </c>
    </row>
    <row r="515" spans="1:5" ht="52.5">
      <c r="A515" s="90">
        <f t="shared" si="20"/>
        <v>474</v>
      </c>
      <c r="B515" s="91" t="s">
        <v>1892</v>
      </c>
      <c r="C515" s="108" t="s">
        <v>5</v>
      </c>
      <c r="D515" s="23"/>
      <c r="E515" s="93" t="s">
        <v>3</v>
      </c>
    </row>
    <row r="516" spans="1:5" ht="31.5">
      <c r="A516" s="90">
        <f t="shared" si="20"/>
        <v>475</v>
      </c>
      <c r="B516" s="91" t="s">
        <v>1893</v>
      </c>
      <c r="C516" s="108" t="s">
        <v>5</v>
      </c>
      <c r="D516" s="24"/>
      <c r="E516" s="93" t="s">
        <v>3</v>
      </c>
    </row>
    <row r="517" spans="1:5" s="1" customFormat="1" ht="31.5">
      <c r="A517" s="90">
        <f t="shared" si="20"/>
        <v>476</v>
      </c>
      <c r="B517" s="91" t="s">
        <v>1894</v>
      </c>
      <c r="C517" s="108" t="s">
        <v>5</v>
      </c>
      <c r="D517" s="19"/>
      <c r="E517" s="93" t="s">
        <v>3</v>
      </c>
    </row>
    <row r="518" spans="1:5" s="1" customFormat="1" ht="31.5">
      <c r="A518" s="90">
        <f t="shared" si="20"/>
        <v>477</v>
      </c>
      <c r="B518" s="91" t="s">
        <v>1896</v>
      </c>
      <c r="C518" s="108" t="s">
        <v>5</v>
      </c>
      <c r="D518" s="21"/>
      <c r="E518" s="93" t="s">
        <v>3</v>
      </c>
    </row>
    <row r="519" spans="1:5" s="1" customFormat="1" ht="42">
      <c r="A519" s="90">
        <f t="shared" si="20"/>
        <v>478</v>
      </c>
      <c r="B519" s="25" t="s">
        <v>1907</v>
      </c>
      <c r="C519" s="108" t="s">
        <v>5</v>
      </c>
      <c r="D519" s="22"/>
      <c r="E519" s="93" t="s">
        <v>3</v>
      </c>
    </row>
    <row r="520" spans="1:5" ht="42">
      <c r="A520" s="90">
        <f t="shared" si="20"/>
        <v>479</v>
      </c>
      <c r="B520" s="91" t="s">
        <v>1895</v>
      </c>
      <c r="C520" s="108" t="s">
        <v>5</v>
      </c>
      <c r="D520" s="22"/>
      <c r="E520" s="93" t="s">
        <v>3</v>
      </c>
    </row>
    <row r="521" spans="1:5">
      <c r="A521" s="90">
        <f t="shared" si="20"/>
        <v>480</v>
      </c>
      <c r="B521" s="296" t="s">
        <v>341</v>
      </c>
      <c r="C521" s="297"/>
      <c r="D521" s="111"/>
      <c r="E521" s="219"/>
    </row>
    <row r="522" spans="1:5">
      <c r="A522" s="90">
        <f t="shared" si="20"/>
        <v>481</v>
      </c>
      <c r="B522" s="91" t="s">
        <v>342</v>
      </c>
      <c r="C522" s="108" t="s">
        <v>5</v>
      </c>
      <c r="D522" s="23"/>
      <c r="E522" s="93" t="s">
        <v>3</v>
      </c>
    </row>
    <row r="523" spans="1:5">
      <c r="A523" s="77">
        <f t="shared" si="19"/>
        <v>482</v>
      </c>
      <c r="B523" s="91" t="s">
        <v>343</v>
      </c>
      <c r="C523" s="108" t="s">
        <v>5</v>
      </c>
      <c r="D523" s="23"/>
      <c r="E523" s="93" t="s">
        <v>3</v>
      </c>
    </row>
    <row r="524" spans="1:5" s="1" customFormat="1">
      <c r="A524" s="90">
        <f t="shared" si="19"/>
        <v>483</v>
      </c>
      <c r="B524" s="296" t="s">
        <v>1841</v>
      </c>
      <c r="C524" s="297"/>
      <c r="D524" s="111"/>
      <c r="E524" s="219"/>
    </row>
    <row r="525" spans="1:5">
      <c r="A525" s="77">
        <f t="shared" si="19"/>
        <v>484</v>
      </c>
      <c r="B525" s="91" t="s">
        <v>344</v>
      </c>
      <c r="C525" s="108" t="s">
        <v>5</v>
      </c>
      <c r="D525" s="22"/>
      <c r="E525" s="93" t="s">
        <v>3</v>
      </c>
    </row>
    <row r="526" spans="1:5">
      <c r="A526" s="77">
        <f t="shared" si="19"/>
        <v>485</v>
      </c>
      <c r="B526" s="91" t="s">
        <v>345</v>
      </c>
      <c r="C526" s="108" t="s">
        <v>5</v>
      </c>
      <c r="D526" s="23"/>
      <c r="E526" s="93" t="s">
        <v>3</v>
      </c>
    </row>
    <row r="527" spans="1:5" ht="42">
      <c r="A527" s="90">
        <f t="shared" si="19"/>
        <v>486</v>
      </c>
      <c r="B527" s="91" t="s">
        <v>346</v>
      </c>
      <c r="C527" s="108" t="s">
        <v>5</v>
      </c>
      <c r="D527" s="24"/>
      <c r="E527" s="93" t="s">
        <v>514</v>
      </c>
    </row>
    <row r="528" spans="1:5">
      <c r="A528" s="77">
        <f t="shared" si="19"/>
        <v>487</v>
      </c>
      <c r="B528" s="91" t="s">
        <v>347</v>
      </c>
      <c r="C528" s="108" t="s">
        <v>5</v>
      </c>
      <c r="D528" s="23"/>
      <c r="E528" s="93" t="s">
        <v>3</v>
      </c>
    </row>
    <row r="529" spans="1:5">
      <c r="A529" s="77">
        <f t="shared" si="19"/>
        <v>488</v>
      </c>
      <c r="B529" s="91" t="s">
        <v>348</v>
      </c>
      <c r="C529" s="108" t="s">
        <v>5</v>
      </c>
      <c r="D529" s="23"/>
      <c r="E529" s="93" t="s">
        <v>3</v>
      </c>
    </row>
    <row r="530" spans="1:5">
      <c r="A530" s="90">
        <f t="shared" si="19"/>
        <v>489</v>
      </c>
      <c r="B530" s="91" t="s">
        <v>349</v>
      </c>
      <c r="C530" s="108" t="s">
        <v>5</v>
      </c>
      <c r="D530" s="23"/>
      <c r="E530" s="93" t="s">
        <v>3</v>
      </c>
    </row>
    <row r="531" spans="1:5" s="1" customFormat="1">
      <c r="A531" s="77">
        <f t="shared" si="19"/>
        <v>490</v>
      </c>
      <c r="B531" s="91" t="s">
        <v>350</v>
      </c>
      <c r="C531" s="108" t="s">
        <v>5</v>
      </c>
      <c r="D531" s="21"/>
      <c r="E531" s="93" t="s">
        <v>3</v>
      </c>
    </row>
    <row r="532" spans="1:5">
      <c r="A532" s="77">
        <f t="shared" si="19"/>
        <v>491</v>
      </c>
      <c r="B532" s="91" t="s">
        <v>351</v>
      </c>
      <c r="C532" s="108" t="s">
        <v>5</v>
      </c>
      <c r="D532" s="22"/>
      <c r="E532" s="93" t="s">
        <v>3</v>
      </c>
    </row>
    <row r="533" spans="1:5">
      <c r="A533" s="90">
        <f t="shared" si="19"/>
        <v>492</v>
      </c>
      <c r="B533" s="91" t="s">
        <v>352</v>
      </c>
      <c r="C533" s="108" t="s">
        <v>5</v>
      </c>
      <c r="D533" s="23"/>
      <c r="E533" s="93" t="s">
        <v>3</v>
      </c>
    </row>
    <row r="534" spans="1:5">
      <c r="A534" s="90">
        <f t="shared" si="19"/>
        <v>493</v>
      </c>
      <c r="B534" s="91" t="s">
        <v>353</v>
      </c>
      <c r="C534" s="108" t="s">
        <v>5</v>
      </c>
      <c r="D534" s="24"/>
      <c r="E534" s="93" t="s">
        <v>3</v>
      </c>
    </row>
    <row r="535" spans="1:5" ht="31.5">
      <c r="A535" s="90">
        <f t="shared" si="19"/>
        <v>494</v>
      </c>
      <c r="B535" s="347" t="s">
        <v>1906</v>
      </c>
      <c r="C535" s="108" t="s">
        <v>5</v>
      </c>
      <c r="D535" s="24"/>
      <c r="E535" s="93" t="s">
        <v>3</v>
      </c>
    </row>
    <row r="536" spans="1:5">
      <c r="A536" s="90">
        <f t="shared" si="19"/>
        <v>495</v>
      </c>
      <c r="B536" s="296" t="s">
        <v>354</v>
      </c>
      <c r="C536" s="297"/>
      <c r="D536" s="111"/>
      <c r="E536" s="219"/>
    </row>
    <row r="537" spans="1:5" ht="21">
      <c r="A537" s="90">
        <f t="shared" si="19"/>
        <v>496</v>
      </c>
      <c r="B537" s="25" t="s">
        <v>1908</v>
      </c>
      <c r="C537" s="108" t="s">
        <v>5</v>
      </c>
      <c r="D537" s="23"/>
      <c r="E537" s="93" t="s">
        <v>3</v>
      </c>
    </row>
    <row r="538" spans="1:5">
      <c r="A538" s="77">
        <f t="shared" si="19"/>
        <v>497</v>
      </c>
      <c r="B538" s="296" t="s">
        <v>356</v>
      </c>
      <c r="C538" s="297"/>
      <c r="D538" s="111"/>
      <c r="E538" s="219"/>
    </row>
    <row r="539" spans="1:5" s="1" customFormat="1" ht="84">
      <c r="A539" s="77">
        <f t="shared" si="19"/>
        <v>498</v>
      </c>
      <c r="B539" s="91" t="s">
        <v>357</v>
      </c>
      <c r="C539" s="108" t="s">
        <v>5</v>
      </c>
      <c r="D539" s="21"/>
      <c r="E539" s="93" t="s">
        <v>3</v>
      </c>
    </row>
    <row r="540" spans="1:5" ht="21">
      <c r="A540" s="90">
        <f t="shared" si="19"/>
        <v>499</v>
      </c>
      <c r="B540" s="91" t="s">
        <v>358</v>
      </c>
      <c r="C540" s="108" t="s">
        <v>5</v>
      </c>
      <c r="D540" s="22"/>
      <c r="E540" s="93" t="s">
        <v>3</v>
      </c>
    </row>
    <row r="541" spans="1:5">
      <c r="A541" s="77">
        <f t="shared" si="19"/>
        <v>500</v>
      </c>
      <c r="B541" s="91" t="s">
        <v>359</v>
      </c>
      <c r="C541" s="108" t="s">
        <v>5</v>
      </c>
      <c r="D541" s="23"/>
      <c r="E541" s="93" t="s">
        <v>3</v>
      </c>
    </row>
    <row r="542" spans="1:5">
      <c r="A542" s="77">
        <f t="shared" si="19"/>
        <v>501</v>
      </c>
      <c r="B542" s="91" t="s">
        <v>360</v>
      </c>
      <c r="C542" s="108" t="s">
        <v>5</v>
      </c>
      <c r="D542" s="24"/>
      <c r="E542" s="93" t="s">
        <v>3</v>
      </c>
    </row>
    <row r="543" spans="1:5">
      <c r="A543" s="90">
        <f t="shared" si="19"/>
        <v>502</v>
      </c>
      <c r="B543" s="91" t="s">
        <v>361</v>
      </c>
      <c r="C543" s="108" t="s">
        <v>5</v>
      </c>
      <c r="D543" s="23"/>
      <c r="E543" s="93" t="s">
        <v>3</v>
      </c>
    </row>
    <row r="544" spans="1:5" ht="84">
      <c r="A544" s="77">
        <f t="shared" si="19"/>
        <v>503</v>
      </c>
      <c r="B544" s="91" t="s">
        <v>362</v>
      </c>
      <c r="C544" s="108" t="s">
        <v>5</v>
      </c>
      <c r="D544" s="23"/>
      <c r="E544" s="93" t="s">
        <v>3</v>
      </c>
    </row>
    <row r="545" spans="1:5" ht="21">
      <c r="A545" s="77">
        <f t="shared" si="19"/>
        <v>504</v>
      </c>
      <c r="B545" s="91" t="s">
        <v>363</v>
      </c>
      <c r="C545" s="108" t="s">
        <v>5</v>
      </c>
      <c r="D545" s="23"/>
      <c r="E545" s="93" t="s">
        <v>3</v>
      </c>
    </row>
    <row r="546" spans="1:5">
      <c r="A546" s="90">
        <f t="shared" si="19"/>
        <v>505</v>
      </c>
      <c r="B546" s="91" t="s">
        <v>364</v>
      </c>
      <c r="C546" s="108" t="s">
        <v>5</v>
      </c>
      <c r="D546" s="23"/>
      <c r="E546" s="93" t="s">
        <v>3</v>
      </c>
    </row>
    <row r="547" spans="1:5">
      <c r="A547" s="77">
        <f t="shared" si="19"/>
        <v>506</v>
      </c>
      <c r="B547" s="91" t="s">
        <v>365</v>
      </c>
      <c r="C547" s="108" t="s">
        <v>5</v>
      </c>
      <c r="D547" s="24"/>
      <c r="E547" s="93" t="s">
        <v>3</v>
      </c>
    </row>
    <row r="548" spans="1:5">
      <c r="A548" s="77">
        <f t="shared" si="19"/>
        <v>507</v>
      </c>
      <c r="B548" s="91" t="s">
        <v>366</v>
      </c>
      <c r="C548" s="108" t="s">
        <v>5</v>
      </c>
      <c r="D548" s="23"/>
      <c r="E548" s="93" t="s">
        <v>3</v>
      </c>
    </row>
    <row r="549" spans="1:5">
      <c r="A549" s="90">
        <f t="shared" si="19"/>
        <v>508</v>
      </c>
      <c r="B549" s="91" t="s">
        <v>367</v>
      </c>
      <c r="C549" s="108" t="s">
        <v>5</v>
      </c>
      <c r="D549" s="23"/>
      <c r="E549" s="93" t="s">
        <v>3</v>
      </c>
    </row>
    <row r="550" spans="1:5">
      <c r="A550" s="77">
        <f t="shared" si="19"/>
        <v>509</v>
      </c>
      <c r="B550" s="91" t="s">
        <v>368</v>
      </c>
      <c r="C550" s="108" t="s">
        <v>5</v>
      </c>
      <c r="D550" s="23"/>
      <c r="E550" s="93" t="s">
        <v>3</v>
      </c>
    </row>
    <row r="551" spans="1:5">
      <c r="A551" s="77">
        <f t="shared" ref="A551:A614" si="21">A550+1</f>
        <v>510</v>
      </c>
      <c r="B551" s="91" t="s">
        <v>369</v>
      </c>
      <c r="C551" s="108" t="s">
        <v>5</v>
      </c>
      <c r="D551" s="23"/>
      <c r="E551" s="93" t="s">
        <v>3</v>
      </c>
    </row>
    <row r="552" spans="1:5">
      <c r="A552" s="90">
        <f t="shared" si="21"/>
        <v>511</v>
      </c>
      <c r="B552" s="91" t="s">
        <v>370</v>
      </c>
      <c r="C552" s="108" t="s">
        <v>5</v>
      </c>
      <c r="D552" s="24"/>
      <c r="E552" s="93" t="s">
        <v>3</v>
      </c>
    </row>
    <row r="553" spans="1:5" s="1" customFormat="1">
      <c r="A553" s="77">
        <f t="shared" si="21"/>
        <v>512</v>
      </c>
      <c r="B553" s="91" t="s">
        <v>371</v>
      </c>
      <c r="C553" s="108" t="s">
        <v>5</v>
      </c>
      <c r="D553" s="19"/>
      <c r="E553" s="93" t="s">
        <v>3</v>
      </c>
    </row>
    <row r="554" spans="1:5" s="1" customFormat="1">
      <c r="A554" s="77">
        <f t="shared" si="21"/>
        <v>513</v>
      </c>
      <c r="B554" s="91" t="s">
        <v>372</v>
      </c>
      <c r="C554" s="108" t="s">
        <v>5</v>
      </c>
      <c r="D554" s="21"/>
      <c r="E554" s="93" t="s">
        <v>3</v>
      </c>
    </row>
    <row r="555" spans="1:5">
      <c r="A555" s="90">
        <f t="shared" si="21"/>
        <v>514</v>
      </c>
      <c r="B555" s="91" t="s">
        <v>373</v>
      </c>
      <c r="C555" s="108" t="s">
        <v>5</v>
      </c>
      <c r="D555" s="22"/>
      <c r="E555" s="93" t="s">
        <v>3</v>
      </c>
    </row>
    <row r="556" spans="1:5">
      <c r="A556" s="77">
        <f t="shared" si="21"/>
        <v>515</v>
      </c>
      <c r="B556" s="91" t="s">
        <v>374</v>
      </c>
      <c r="C556" s="108" t="s">
        <v>5</v>
      </c>
      <c r="D556" s="23"/>
      <c r="E556" s="93" t="s">
        <v>3</v>
      </c>
    </row>
    <row r="557" spans="1:5" ht="21">
      <c r="A557" s="77">
        <f t="shared" si="21"/>
        <v>516</v>
      </c>
      <c r="B557" s="91" t="s">
        <v>375</v>
      </c>
      <c r="C557" s="108" t="s">
        <v>5</v>
      </c>
      <c r="D557" s="24"/>
      <c r="E557" s="93" t="s">
        <v>3</v>
      </c>
    </row>
    <row r="558" spans="1:5">
      <c r="A558" s="90">
        <f t="shared" si="21"/>
        <v>517</v>
      </c>
      <c r="B558" s="91" t="s">
        <v>376</v>
      </c>
      <c r="C558" s="108" t="s">
        <v>5</v>
      </c>
      <c r="D558" s="23"/>
      <c r="E558" s="93" t="s">
        <v>3</v>
      </c>
    </row>
    <row r="559" spans="1:5" ht="21">
      <c r="A559" s="77">
        <f t="shared" si="21"/>
        <v>518</v>
      </c>
      <c r="B559" s="91" t="s">
        <v>377</v>
      </c>
      <c r="C559" s="108" t="s">
        <v>5</v>
      </c>
      <c r="D559" s="23"/>
      <c r="E559" s="93" t="s">
        <v>3</v>
      </c>
    </row>
    <row r="560" spans="1:5" ht="21">
      <c r="A560" s="77">
        <f t="shared" si="21"/>
        <v>519</v>
      </c>
      <c r="B560" s="91" t="s">
        <v>378</v>
      </c>
      <c r="C560" s="108" t="s">
        <v>5</v>
      </c>
      <c r="D560" s="23"/>
      <c r="E560" s="93" t="s">
        <v>3</v>
      </c>
    </row>
    <row r="561" spans="1:5">
      <c r="A561" s="90">
        <f t="shared" si="21"/>
        <v>520</v>
      </c>
      <c r="B561" s="91" t="s">
        <v>380</v>
      </c>
      <c r="C561" s="108" t="s">
        <v>5</v>
      </c>
      <c r="D561" s="23"/>
      <c r="E561" s="93" t="s">
        <v>3</v>
      </c>
    </row>
    <row r="562" spans="1:5">
      <c r="A562" s="77">
        <f t="shared" si="21"/>
        <v>521</v>
      </c>
      <c r="B562" s="91" t="s">
        <v>381</v>
      </c>
      <c r="C562" s="108" t="s">
        <v>5</v>
      </c>
      <c r="D562" s="24"/>
      <c r="E562" s="93" t="s">
        <v>3</v>
      </c>
    </row>
    <row r="563" spans="1:5">
      <c r="A563" s="77">
        <f t="shared" si="21"/>
        <v>522</v>
      </c>
      <c r="B563" s="91" t="s">
        <v>382</v>
      </c>
      <c r="C563" s="108" t="s">
        <v>5</v>
      </c>
      <c r="D563" s="23"/>
      <c r="E563" s="93" t="s">
        <v>3</v>
      </c>
    </row>
    <row r="564" spans="1:5">
      <c r="A564" s="90">
        <f t="shared" si="21"/>
        <v>523</v>
      </c>
      <c r="B564" s="91" t="s">
        <v>383</v>
      </c>
      <c r="C564" s="108" t="s">
        <v>5</v>
      </c>
      <c r="D564" s="23"/>
      <c r="E564" s="93" t="s">
        <v>3</v>
      </c>
    </row>
    <row r="565" spans="1:5">
      <c r="A565" s="77">
        <f t="shared" si="21"/>
        <v>524</v>
      </c>
      <c r="B565" s="91" t="s">
        <v>384</v>
      </c>
      <c r="C565" s="108" t="s">
        <v>5</v>
      </c>
      <c r="D565" s="23"/>
      <c r="E565" s="93" t="s">
        <v>3</v>
      </c>
    </row>
    <row r="566" spans="1:5" s="1" customFormat="1" ht="25.5" customHeight="1">
      <c r="A566" s="77">
        <f t="shared" si="21"/>
        <v>525</v>
      </c>
      <c r="B566" s="296" t="s">
        <v>385</v>
      </c>
      <c r="C566" s="297"/>
      <c r="D566" s="111"/>
      <c r="E566" s="219"/>
    </row>
    <row r="567" spans="1:5" ht="73.5">
      <c r="A567" s="90">
        <f t="shared" si="21"/>
        <v>526</v>
      </c>
      <c r="B567" s="91" t="s">
        <v>386</v>
      </c>
      <c r="C567" s="108" t="s">
        <v>5</v>
      </c>
      <c r="D567" s="22"/>
      <c r="E567" s="93" t="s">
        <v>3</v>
      </c>
    </row>
    <row r="568" spans="1:5" ht="21">
      <c r="A568" s="77">
        <f t="shared" si="21"/>
        <v>527</v>
      </c>
      <c r="B568" s="91" t="s">
        <v>387</v>
      </c>
      <c r="C568" s="108" t="s">
        <v>5</v>
      </c>
      <c r="D568" s="23"/>
      <c r="E568" s="93" t="s">
        <v>3</v>
      </c>
    </row>
    <row r="569" spans="1:5" ht="73.5">
      <c r="A569" s="77">
        <f t="shared" si="21"/>
        <v>528</v>
      </c>
      <c r="B569" s="91" t="s">
        <v>388</v>
      </c>
      <c r="C569" s="108" t="s">
        <v>5</v>
      </c>
      <c r="D569" s="23"/>
      <c r="E569" s="93" t="s">
        <v>3</v>
      </c>
    </row>
    <row r="570" spans="1:5" ht="21">
      <c r="A570" s="90">
        <f t="shared" si="21"/>
        <v>529</v>
      </c>
      <c r="B570" s="91" t="s">
        <v>389</v>
      </c>
      <c r="C570" s="108" t="s">
        <v>5</v>
      </c>
      <c r="D570" s="23"/>
      <c r="E570" s="93" t="s">
        <v>3</v>
      </c>
    </row>
    <row r="571" spans="1:5" s="1" customFormat="1">
      <c r="A571" s="77">
        <f t="shared" si="21"/>
        <v>530</v>
      </c>
      <c r="B571" s="91" t="s">
        <v>390</v>
      </c>
      <c r="C571" s="108" t="s">
        <v>5</v>
      </c>
      <c r="D571" s="21"/>
      <c r="E571" s="93" t="s">
        <v>3</v>
      </c>
    </row>
    <row r="572" spans="1:5">
      <c r="A572" s="77">
        <f t="shared" si="21"/>
        <v>531</v>
      </c>
      <c r="B572" s="91" t="s">
        <v>391</v>
      </c>
      <c r="C572" s="108" t="s">
        <v>5</v>
      </c>
      <c r="D572" s="22"/>
      <c r="E572" s="93" t="s">
        <v>3</v>
      </c>
    </row>
    <row r="573" spans="1:5">
      <c r="A573" s="90">
        <f t="shared" si="21"/>
        <v>532</v>
      </c>
      <c r="B573" s="91" t="s">
        <v>392</v>
      </c>
      <c r="C573" s="108" t="s">
        <v>5</v>
      </c>
      <c r="D573" s="23"/>
      <c r="E573" s="93" t="s">
        <v>3</v>
      </c>
    </row>
    <row r="574" spans="1:5" ht="21">
      <c r="A574" s="77">
        <f t="shared" si="21"/>
        <v>533</v>
      </c>
      <c r="B574" s="91" t="s">
        <v>393</v>
      </c>
      <c r="C574" s="108" t="s">
        <v>5</v>
      </c>
      <c r="D574" s="24"/>
      <c r="E574" s="93" t="s">
        <v>3</v>
      </c>
    </row>
    <row r="575" spans="1:5" ht="21">
      <c r="A575" s="77">
        <f t="shared" si="21"/>
        <v>534</v>
      </c>
      <c r="B575" s="91" t="s">
        <v>394</v>
      </c>
      <c r="C575" s="108" t="s">
        <v>5</v>
      </c>
      <c r="D575" s="23"/>
      <c r="E575" s="93" t="s">
        <v>3</v>
      </c>
    </row>
    <row r="576" spans="1:5" s="1" customFormat="1" ht="21">
      <c r="A576" s="90">
        <f t="shared" si="21"/>
        <v>535</v>
      </c>
      <c r="B576" s="91" t="s">
        <v>395</v>
      </c>
      <c r="C576" s="108" t="s">
        <v>5</v>
      </c>
      <c r="D576" s="21"/>
      <c r="E576" s="93" t="s">
        <v>3</v>
      </c>
    </row>
    <row r="577" spans="1:5" ht="21">
      <c r="A577" s="77">
        <f t="shared" si="21"/>
        <v>536</v>
      </c>
      <c r="B577" s="91" t="s">
        <v>396</v>
      </c>
      <c r="C577" s="108" t="s">
        <v>5</v>
      </c>
      <c r="D577" s="22"/>
      <c r="E577" s="93" t="s">
        <v>3</v>
      </c>
    </row>
    <row r="578" spans="1:5">
      <c r="A578" s="77">
        <f t="shared" si="21"/>
        <v>537</v>
      </c>
      <c r="B578" s="91" t="s">
        <v>397</v>
      </c>
      <c r="C578" s="108" t="s">
        <v>5</v>
      </c>
      <c r="D578" s="23"/>
      <c r="E578" s="93" t="s">
        <v>3</v>
      </c>
    </row>
    <row r="579" spans="1:5">
      <c r="A579" s="90">
        <f t="shared" si="21"/>
        <v>538</v>
      </c>
      <c r="B579" s="91" t="s">
        <v>398</v>
      </c>
      <c r="C579" s="108" t="s">
        <v>5</v>
      </c>
      <c r="D579" s="24"/>
      <c r="E579" s="93" t="s">
        <v>3</v>
      </c>
    </row>
    <row r="580" spans="1:5" ht="21">
      <c r="A580" s="77">
        <f t="shared" si="21"/>
        <v>539</v>
      </c>
      <c r="B580" s="91" t="s">
        <v>399</v>
      </c>
      <c r="C580" s="108" t="s">
        <v>5</v>
      </c>
      <c r="D580" s="23"/>
      <c r="E580" s="93" t="s">
        <v>3</v>
      </c>
    </row>
    <row r="581" spans="1:5" ht="21">
      <c r="A581" s="77">
        <f t="shared" si="21"/>
        <v>540</v>
      </c>
      <c r="B581" s="91" t="s">
        <v>400</v>
      </c>
      <c r="C581" s="108" t="s">
        <v>5</v>
      </c>
      <c r="D581" s="23"/>
      <c r="E581" s="93" t="s">
        <v>3</v>
      </c>
    </row>
    <row r="582" spans="1:5" ht="21">
      <c r="A582" s="90">
        <f t="shared" si="21"/>
        <v>541</v>
      </c>
      <c r="B582" s="91" t="s">
        <v>401</v>
      </c>
      <c r="C582" s="108" t="s">
        <v>5</v>
      </c>
      <c r="D582" s="23"/>
      <c r="E582" s="93" t="s">
        <v>3</v>
      </c>
    </row>
    <row r="583" spans="1:5" ht="21">
      <c r="A583" s="77">
        <f t="shared" si="21"/>
        <v>542</v>
      </c>
      <c r="B583" s="91" t="s">
        <v>402</v>
      </c>
      <c r="C583" s="108" t="s">
        <v>5</v>
      </c>
      <c r="D583" s="23"/>
      <c r="E583" s="93" t="s">
        <v>3</v>
      </c>
    </row>
    <row r="584" spans="1:5">
      <c r="A584" s="77">
        <f t="shared" si="21"/>
        <v>543</v>
      </c>
      <c r="B584" s="91" t="s">
        <v>403</v>
      </c>
      <c r="C584" s="108" t="s">
        <v>5</v>
      </c>
      <c r="D584" s="24"/>
      <c r="E584" s="93" t="s">
        <v>3</v>
      </c>
    </row>
    <row r="585" spans="1:5">
      <c r="A585" s="90">
        <f t="shared" si="21"/>
        <v>544</v>
      </c>
      <c r="B585" s="91" t="s">
        <v>404</v>
      </c>
      <c r="C585" s="108" t="s">
        <v>5</v>
      </c>
      <c r="D585" s="23"/>
      <c r="E585" s="93" t="s">
        <v>3</v>
      </c>
    </row>
    <row r="586" spans="1:5">
      <c r="A586" s="77">
        <f t="shared" si="21"/>
        <v>545</v>
      </c>
      <c r="B586" s="91" t="s">
        <v>405</v>
      </c>
      <c r="C586" s="108" t="s">
        <v>5</v>
      </c>
      <c r="D586" s="23"/>
      <c r="E586" s="93" t="s">
        <v>3</v>
      </c>
    </row>
    <row r="587" spans="1:5">
      <c r="A587" s="77">
        <f t="shared" si="21"/>
        <v>546</v>
      </c>
      <c r="B587" s="91" t="s">
        <v>406</v>
      </c>
      <c r="C587" s="108" t="s">
        <v>5</v>
      </c>
      <c r="D587" s="23"/>
      <c r="E587" s="93" t="s">
        <v>3</v>
      </c>
    </row>
    <row r="588" spans="1:5">
      <c r="A588" s="90">
        <f t="shared" si="21"/>
        <v>547</v>
      </c>
      <c r="B588" s="91" t="s">
        <v>407</v>
      </c>
      <c r="C588" s="108" t="s">
        <v>5</v>
      </c>
      <c r="D588" s="23"/>
      <c r="E588" s="93" t="s">
        <v>3</v>
      </c>
    </row>
    <row r="589" spans="1:5">
      <c r="A589" s="77">
        <f t="shared" si="21"/>
        <v>548</v>
      </c>
      <c r="B589" s="91" t="s">
        <v>408</v>
      </c>
      <c r="C589" s="108" t="s">
        <v>5</v>
      </c>
      <c r="D589" s="24"/>
      <c r="E589" s="93" t="s">
        <v>3</v>
      </c>
    </row>
    <row r="590" spans="1:5" s="1" customFormat="1">
      <c r="A590" s="77">
        <f t="shared" si="21"/>
        <v>549</v>
      </c>
      <c r="B590" s="91" t="s">
        <v>409</v>
      </c>
      <c r="C590" s="108" t="s">
        <v>5</v>
      </c>
      <c r="D590" s="19"/>
      <c r="E590" s="93" t="s">
        <v>3</v>
      </c>
    </row>
    <row r="591" spans="1:5" s="1" customFormat="1">
      <c r="A591" s="90">
        <f t="shared" si="21"/>
        <v>550</v>
      </c>
      <c r="B591" s="91" t="s">
        <v>410</v>
      </c>
      <c r="C591" s="108" t="s">
        <v>5</v>
      </c>
      <c r="D591" s="21"/>
      <c r="E591" s="93" t="s">
        <v>3</v>
      </c>
    </row>
    <row r="592" spans="1:5">
      <c r="A592" s="77">
        <f t="shared" si="21"/>
        <v>551</v>
      </c>
      <c r="B592" s="91" t="s">
        <v>411</v>
      </c>
      <c r="C592" s="108" t="s">
        <v>5</v>
      </c>
      <c r="D592" s="22"/>
      <c r="E592" s="93" t="s">
        <v>3</v>
      </c>
    </row>
    <row r="593" spans="1:5">
      <c r="A593" s="77">
        <f t="shared" si="21"/>
        <v>552</v>
      </c>
      <c r="B593" s="91" t="s">
        <v>412</v>
      </c>
      <c r="C593" s="108" t="s">
        <v>5</v>
      </c>
      <c r="D593" s="23"/>
      <c r="E593" s="93" t="s">
        <v>3</v>
      </c>
    </row>
    <row r="594" spans="1:5">
      <c r="A594" s="90">
        <f t="shared" si="21"/>
        <v>553</v>
      </c>
      <c r="B594" s="91" t="s">
        <v>413</v>
      </c>
      <c r="C594" s="108" t="s">
        <v>5</v>
      </c>
      <c r="D594" s="24"/>
      <c r="E594" s="93" t="s">
        <v>3</v>
      </c>
    </row>
    <row r="595" spans="1:5">
      <c r="A595" s="77">
        <f t="shared" si="21"/>
        <v>554</v>
      </c>
      <c r="B595" s="91" t="s">
        <v>414</v>
      </c>
      <c r="C595" s="108" t="s">
        <v>5</v>
      </c>
      <c r="D595" s="23"/>
      <c r="E595" s="93" t="s">
        <v>3</v>
      </c>
    </row>
    <row r="596" spans="1:5">
      <c r="A596" s="77">
        <f t="shared" si="21"/>
        <v>555</v>
      </c>
      <c r="B596" s="91" t="s">
        <v>415</v>
      </c>
      <c r="C596" s="108" t="s">
        <v>5</v>
      </c>
      <c r="D596" s="23"/>
      <c r="E596" s="93" t="s">
        <v>3</v>
      </c>
    </row>
    <row r="597" spans="1:5">
      <c r="A597" s="90">
        <f t="shared" si="21"/>
        <v>556</v>
      </c>
      <c r="B597" s="91" t="s">
        <v>416</v>
      </c>
      <c r="C597" s="108" t="s">
        <v>5</v>
      </c>
      <c r="D597" s="23"/>
      <c r="E597" s="93" t="s">
        <v>3</v>
      </c>
    </row>
    <row r="598" spans="1:5" s="1" customFormat="1">
      <c r="A598" s="77">
        <f t="shared" si="21"/>
        <v>557</v>
      </c>
      <c r="B598" s="91" t="s">
        <v>417</v>
      </c>
      <c r="C598" s="108" t="s">
        <v>5</v>
      </c>
      <c r="D598" s="21"/>
      <c r="E598" s="93" t="s">
        <v>3</v>
      </c>
    </row>
    <row r="599" spans="1:5" ht="21">
      <c r="A599" s="77">
        <f t="shared" si="21"/>
        <v>558</v>
      </c>
      <c r="B599" s="91" t="s">
        <v>418</v>
      </c>
      <c r="C599" s="108" t="s">
        <v>5</v>
      </c>
      <c r="D599" s="22"/>
      <c r="E599" s="93" t="s">
        <v>3</v>
      </c>
    </row>
    <row r="600" spans="1:5" ht="21">
      <c r="A600" s="90">
        <f t="shared" si="21"/>
        <v>559</v>
      </c>
      <c r="B600" s="91" t="s">
        <v>419</v>
      </c>
      <c r="C600" s="108" t="s">
        <v>5</v>
      </c>
      <c r="D600" s="23"/>
      <c r="E600" s="93" t="s">
        <v>3</v>
      </c>
    </row>
    <row r="601" spans="1:5" ht="21">
      <c r="A601" s="77">
        <f t="shared" si="21"/>
        <v>560</v>
      </c>
      <c r="B601" s="91" t="s">
        <v>420</v>
      </c>
      <c r="C601" s="108" t="s">
        <v>5</v>
      </c>
      <c r="D601" s="24"/>
      <c r="E601" s="93" t="s">
        <v>3</v>
      </c>
    </row>
    <row r="602" spans="1:5" ht="21">
      <c r="A602" s="77">
        <f t="shared" si="21"/>
        <v>561</v>
      </c>
      <c r="B602" s="91" t="s">
        <v>421</v>
      </c>
      <c r="C602" s="108" t="s">
        <v>5</v>
      </c>
      <c r="D602" s="23"/>
      <c r="E602" s="93" t="s">
        <v>3</v>
      </c>
    </row>
    <row r="603" spans="1:5" ht="21">
      <c r="A603" s="90">
        <f t="shared" si="21"/>
        <v>562</v>
      </c>
      <c r="B603" s="91" t="s">
        <v>422</v>
      </c>
      <c r="C603" s="108" t="s">
        <v>5</v>
      </c>
      <c r="D603" s="23"/>
      <c r="E603" s="93" t="s">
        <v>3</v>
      </c>
    </row>
    <row r="604" spans="1:5" ht="21">
      <c r="A604" s="77">
        <f t="shared" si="21"/>
        <v>563</v>
      </c>
      <c r="B604" s="91" t="s">
        <v>423</v>
      </c>
      <c r="C604" s="108" t="s">
        <v>5</v>
      </c>
      <c r="D604" s="23"/>
      <c r="E604" s="93" t="s">
        <v>3</v>
      </c>
    </row>
    <row r="605" spans="1:5" s="1" customFormat="1" ht="21">
      <c r="A605" s="77">
        <f t="shared" si="21"/>
        <v>564</v>
      </c>
      <c r="B605" s="91" t="s">
        <v>424</v>
      </c>
      <c r="C605" s="108" t="s">
        <v>5</v>
      </c>
      <c r="D605" s="21"/>
      <c r="E605" s="93" t="s">
        <v>3</v>
      </c>
    </row>
    <row r="606" spans="1:5" ht="21">
      <c r="A606" s="90">
        <f t="shared" si="21"/>
        <v>565</v>
      </c>
      <c r="B606" s="91" t="s">
        <v>425</v>
      </c>
      <c r="C606" s="108" t="s">
        <v>5</v>
      </c>
      <c r="D606" s="22"/>
      <c r="E606" s="93" t="s">
        <v>3</v>
      </c>
    </row>
    <row r="607" spans="1:5" ht="21">
      <c r="A607" s="77">
        <f t="shared" si="21"/>
        <v>566</v>
      </c>
      <c r="B607" s="91" t="s">
        <v>426</v>
      </c>
      <c r="C607" s="108" t="s">
        <v>5</v>
      </c>
      <c r="D607" s="23"/>
      <c r="E607" s="93" t="s">
        <v>3</v>
      </c>
    </row>
    <row r="608" spans="1:5" ht="21">
      <c r="A608" s="77">
        <f t="shared" si="21"/>
        <v>567</v>
      </c>
      <c r="B608" s="91" t="s">
        <v>427</v>
      </c>
      <c r="C608" s="108" t="s">
        <v>5</v>
      </c>
      <c r="D608" s="24"/>
      <c r="E608" s="93" t="s">
        <v>3</v>
      </c>
    </row>
    <row r="609" spans="1:5" ht="21">
      <c r="A609" s="90">
        <f t="shared" si="21"/>
        <v>568</v>
      </c>
      <c r="B609" s="91" t="s">
        <v>428</v>
      </c>
      <c r="C609" s="108" t="s">
        <v>5</v>
      </c>
      <c r="D609" s="23"/>
      <c r="E609" s="93" t="s">
        <v>3</v>
      </c>
    </row>
    <row r="610" spans="1:5" ht="21">
      <c r="A610" s="77">
        <f t="shared" si="21"/>
        <v>569</v>
      </c>
      <c r="B610" s="91" t="s">
        <v>429</v>
      </c>
      <c r="C610" s="108" t="s">
        <v>5</v>
      </c>
      <c r="D610" s="23"/>
      <c r="E610" s="93" t="s">
        <v>3</v>
      </c>
    </row>
    <row r="611" spans="1:5" ht="21">
      <c r="A611" s="77">
        <f t="shared" si="21"/>
        <v>570</v>
      </c>
      <c r="B611" s="91" t="s">
        <v>430</v>
      </c>
      <c r="C611" s="108" t="s">
        <v>5</v>
      </c>
      <c r="D611" s="23"/>
      <c r="E611" s="93" t="s">
        <v>3</v>
      </c>
    </row>
    <row r="612" spans="1:5" s="1" customFormat="1" ht="21">
      <c r="A612" s="90">
        <f t="shared" si="21"/>
        <v>571</v>
      </c>
      <c r="B612" s="91" t="s">
        <v>431</v>
      </c>
      <c r="C612" s="108" t="s">
        <v>5</v>
      </c>
      <c r="D612" s="21"/>
      <c r="E612" s="93" t="s">
        <v>3</v>
      </c>
    </row>
    <row r="613" spans="1:5" ht="21">
      <c r="A613" s="77">
        <f t="shared" si="21"/>
        <v>572</v>
      </c>
      <c r="B613" s="91" t="s">
        <v>432</v>
      </c>
      <c r="C613" s="108" t="s">
        <v>5</v>
      </c>
      <c r="D613" s="22"/>
      <c r="E613" s="93" t="s">
        <v>3</v>
      </c>
    </row>
    <row r="614" spans="1:5" ht="21">
      <c r="A614" s="77">
        <f t="shared" si="21"/>
        <v>573</v>
      </c>
      <c r="B614" s="91" t="s">
        <v>433</v>
      </c>
      <c r="C614" s="108" t="s">
        <v>5</v>
      </c>
      <c r="D614" s="23"/>
      <c r="E614" s="93" t="s">
        <v>3</v>
      </c>
    </row>
    <row r="615" spans="1:5" ht="21">
      <c r="A615" s="90">
        <f t="shared" ref="A615:A678" si="22">A614+1</f>
        <v>574</v>
      </c>
      <c r="B615" s="91" t="s">
        <v>434</v>
      </c>
      <c r="C615" s="108" t="s">
        <v>5</v>
      </c>
      <c r="D615" s="24"/>
      <c r="E615" s="93" t="s">
        <v>3</v>
      </c>
    </row>
    <row r="616" spans="1:5" ht="21">
      <c r="A616" s="77">
        <f t="shared" si="22"/>
        <v>575</v>
      </c>
      <c r="B616" s="91" t="s">
        <v>435</v>
      </c>
      <c r="C616" s="108" t="s">
        <v>5</v>
      </c>
      <c r="D616" s="23"/>
      <c r="E616" s="93" t="s">
        <v>3</v>
      </c>
    </row>
    <row r="617" spans="1:5" ht="21">
      <c r="A617" s="77">
        <f t="shared" si="22"/>
        <v>576</v>
      </c>
      <c r="B617" s="91" t="s">
        <v>436</v>
      </c>
      <c r="C617" s="108" t="s">
        <v>5</v>
      </c>
      <c r="D617" s="23"/>
      <c r="E617" s="93" t="s">
        <v>3</v>
      </c>
    </row>
    <row r="618" spans="1:5" ht="21">
      <c r="A618" s="90">
        <f t="shared" si="22"/>
        <v>577</v>
      </c>
      <c r="B618" s="91" t="s">
        <v>437</v>
      </c>
      <c r="C618" s="108" t="s">
        <v>5</v>
      </c>
      <c r="D618" s="23"/>
      <c r="E618" s="93" t="s">
        <v>3</v>
      </c>
    </row>
    <row r="619" spans="1:5" ht="21">
      <c r="A619" s="77">
        <f t="shared" si="22"/>
        <v>578</v>
      </c>
      <c r="B619" s="91" t="s">
        <v>438</v>
      </c>
      <c r="C619" s="108" t="s">
        <v>5</v>
      </c>
      <c r="D619" s="23"/>
      <c r="E619" s="93" t="s">
        <v>3</v>
      </c>
    </row>
    <row r="620" spans="1:5" ht="21">
      <c r="A620" s="77">
        <f t="shared" si="22"/>
        <v>579</v>
      </c>
      <c r="B620" s="91" t="s">
        <v>439</v>
      </c>
      <c r="C620" s="108" t="s">
        <v>5</v>
      </c>
      <c r="D620" s="24"/>
      <c r="E620" s="93" t="s">
        <v>3</v>
      </c>
    </row>
    <row r="621" spans="1:5" ht="21">
      <c r="A621" s="90">
        <f t="shared" si="22"/>
        <v>580</v>
      </c>
      <c r="B621" s="91" t="s">
        <v>440</v>
      </c>
      <c r="C621" s="108" t="s">
        <v>5</v>
      </c>
      <c r="D621" s="23"/>
      <c r="E621" s="93" t="s">
        <v>3</v>
      </c>
    </row>
    <row r="622" spans="1:5" ht="21">
      <c r="A622" s="77">
        <f t="shared" si="22"/>
        <v>581</v>
      </c>
      <c r="B622" s="91" t="s">
        <v>441</v>
      </c>
      <c r="C622" s="108" t="s">
        <v>5</v>
      </c>
      <c r="D622" s="23"/>
      <c r="E622" s="93" t="s">
        <v>3</v>
      </c>
    </row>
    <row r="623" spans="1:5" ht="21">
      <c r="A623" s="77">
        <f t="shared" si="22"/>
        <v>582</v>
      </c>
      <c r="B623" s="91" t="s">
        <v>442</v>
      </c>
      <c r="C623" s="108" t="s">
        <v>5</v>
      </c>
      <c r="D623" s="23"/>
      <c r="E623" s="93" t="s">
        <v>3</v>
      </c>
    </row>
    <row r="624" spans="1:5" ht="21">
      <c r="A624" s="90">
        <f t="shared" si="22"/>
        <v>583</v>
      </c>
      <c r="B624" s="91" t="s">
        <v>443</v>
      </c>
      <c r="C624" s="108" t="s">
        <v>5</v>
      </c>
      <c r="D624" s="23"/>
      <c r="E624" s="93" t="s">
        <v>3</v>
      </c>
    </row>
    <row r="625" spans="1:5" ht="21">
      <c r="A625" s="77">
        <f t="shared" si="22"/>
        <v>584</v>
      </c>
      <c r="B625" s="91" t="s">
        <v>444</v>
      </c>
      <c r="C625" s="108" t="s">
        <v>5</v>
      </c>
      <c r="D625" s="24"/>
      <c r="E625" s="93" t="s">
        <v>3</v>
      </c>
    </row>
    <row r="626" spans="1:5" s="1" customFormat="1" ht="21">
      <c r="A626" s="77">
        <f t="shared" si="22"/>
        <v>585</v>
      </c>
      <c r="B626" s="91" t="s">
        <v>445</v>
      </c>
      <c r="C626" s="108" t="s">
        <v>5</v>
      </c>
      <c r="D626" s="19"/>
      <c r="E626" s="93" t="s">
        <v>3</v>
      </c>
    </row>
    <row r="627" spans="1:5" s="1" customFormat="1">
      <c r="A627" s="90">
        <f t="shared" si="22"/>
        <v>586</v>
      </c>
      <c r="B627" s="91" t="s">
        <v>446</v>
      </c>
      <c r="C627" s="108" t="s">
        <v>5</v>
      </c>
      <c r="D627" s="21"/>
      <c r="E627" s="93" t="s">
        <v>3</v>
      </c>
    </row>
    <row r="628" spans="1:5">
      <c r="A628" s="77">
        <f t="shared" si="22"/>
        <v>587</v>
      </c>
      <c r="B628" s="91" t="s">
        <v>447</v>
      </c>
      <c r="C628" s="108" t="s">
        <v>5</v>
      </c>
      <c r="D628" s="22"/>
      <c r="E628" s="93" t="s">
        <v>3</v>
      </c>
    </row>
    <row r="629" spans="1:5">
      <c r="A629" s="77">
        <f t="shared" si="22"/>
        <v>588</v>
      </c>
      <c r="B629" s="91" t="s">
        <v>448</v>
      </c>
      <c r="C629" s="108" t="s">
        <v>5</v>
      </c>
      <c r="D629" s="23"/>
      <c r="E629" s="93" t="s">
        <v>3</v>
      </c>
    </row>
    <row r="630" spans="1:5">
      <c r="A630" s="90">
        <f t="shared" si="22"/>
        <v>589</v>
      </c>
      <c r="B630" s="91" t="s">
        <v>449</v>
      </c>
      <c r="C630" s="108" t="s">
        <v>5</v>
      </c>
      <c r="D630" s="24"/>
      <c r="E630" s="93" t="s">
        <v>3</v>
      </c>
    </row>
    <row r="631" spans="1:5">
      <c r="A631" s="77">
        <f t="shared" si="22"/>
        <v>590</v>
      </c>
      <c r="B631" s="91" t="s">
        <v>450</v>
      </c>
      <c r="C631" s="108" t="s">
        <v>5</v>
      </c>
      <c r="D631" s="23"/>
      <c r="E631" s="93" t="s">
        <v>3</v>
      </c>
    </row>
    <row r="632" spans="1:5">
      <c r="A632" s="77">
        <f t="shared" si="22"/>
        <v>591</v>
      </c>
      <c r="B632" s="91" t="s">
        <v>451</v>
      </c>
      <c r="C632" s="108" t="s">
        <v>5</v>
      </c>
      <c r="D632" s="23"/>
      <c r="E632" s="93" t="s">
        <v>3</v>
      </c>
    </row>
    <row r="633" spans="1:5">
      <c r="A633" s="90">
        <f t="shared" si="22"/>
        <v>592</v>
      </c>
      <c r="B633" s="91" t="s">
        <v>452</v>
      </c>
      <c r="C633" s="108" t="s">
        <v>5</v>
      </c>
      <c r="D633" s="23"/>
      <c r="E633" s="93" t="s">
        <v>3</v>
      </c>
    </row>
    <row r="634" spans="1:5" s="1" customFormat="1">
      <c r="A634" s="77">
        <f t="shared" si="22"/>
        <v>593</v>
      </c>
      <c r="B634" s="91" t="s">
        <v>453</v>
      </c>
      <c r="C634" s="108" t="s">
        <v>5</v>
      </c>
      <c r="D634" s="21"/>
      <c r="E634" s="93" t="s">
        <v>3</v>
      </c>
    </row>
    <row r="635" spans="1:5">
      <c r="A635" s="77">
        <f t="shared" si="22"/>
        <v>594</v>
      </c>
      <c r="B635" s="296" t="s">
        <v>454</v>
      </c>
      <c r="C635" s="297"/>
      <c r="D635" s="111"/>
      <c r="E635" s="219"/>
    </row>
    <row r="636" spans="1:5">
      <c r="A636" s="90">
        <f t="shared" si="22"/>
        <v>595</v>
      </c>
      <c r="B636" s="91" t="s">
        <v>455</v>
      </c>
      <c r="C636" s="108" t="s">
        <v>5</v>
      </c>
      <c r="D636" s="23"/>
      <c r="E636" s="93" t="s">
        <v>3</v>
      </c>
    </row>
    <row r="637" spans="1:5" ht="21">
      <c r="A637" s="77">
        <f t="shared" si="22"/>
        <v>596</v>
      </c>
      <c r="B637" s="91" t="s">
        <v>456</v>
      </c>
      <c r="C637" s="108" t="s">
        <v>5</v>
      </c>
      <c r="D637" s="24"/>
      <c r="E637" s="93" t="s">
        <v>3</v>
      </c>
    </row>
    <row r="638" spans="1:5" ht="21">
      <c r="A638" s="77">
        <f t="shared" si="22"/>
        <v>597</v>
      </c>
      <c r="B638" s="91" t="s">
        <v>457</v>
      </c>
      <c r="C638" s="108" t="s">
        <v>5</v>
      </c>
      <c r="D638" s="23"/>
      <c r="E638" s="93" t="s">
        <v>3</v>
      </c>
    </row>
    <row r="639" spans="1:5">
      <c r="A639" s="90">
        <f t="shared" si="22"/>
        <v>598</v>
      </c>
      <c r="B639" s="91" t="s">
        <v>458</v>
      </c>
      <c r="C639" s="108" t="s">
        <v>5</v>
      </c>
      <c r="D639" s="23"/>
      <c r="E639" s="93" t="s">
        <v>3</v>
      </c>
    </row>
    <row r="640" spans="1:5">
      <c r="A640" s="77">
        <f t="shared" si="22"/>
        <v>599</v>
      </c>
      <c r="B640" s="91" t="s">
        <v>459</v>
      </c>
      <c r="C640" s="108" t="s">
        <v>5</v>
      </c>
      <c r="D640" s="23"/>
      <c r="E640" s="93" t="s">
        <v>3</v>
      </c>
    </row>
    <row r="641" spans="1:5" s="1" customFormat="1" ht="21">
      <c r="A641" s="77">
        <f t="shared" si="22"/>
        <v>600</v>
      </c>
      <c r="B641" s="91" t="s">
        <v>460</v>
      </c>
      <c r="C641" s="108" t="s">
        <v>5</v>
      </c>
      <c r="D641" s="21"/>
      <c r="E641" s="93" t="s">
        <v>3</v>
      </c>
    </row>
    <row r="642" spans="1:5">
      <c r="A642" s="90">
        <f t="shared" si="22"/>
        <v>601</v>
      </c>
      <c r="B642" s="91" t="s">
        <v>461</v>
      </c>
      <c r="C642" s="108" t="s">
        <v>5</v>
      </c>
      <c r="D642" s="22"/>
      <c r="E642" s="93" t="s">
        <v>3</v>
      </c>
    </row>
    <row r="643" spans="1:5" ht="21">
      <c r="A643" s="77">
        <f t="shared" si="22"/>
        <v>602</v>
      </c>
      <c r="B643" s="91" t="s">
        <v>462</v>
      </c>
      <c r="C643" s="108" t="s">
        <v>5</v>
      </c>
      <c r="D643" s="23"/>
      <c r="E643" s="93" t="s">
        <v>3</v>
      </c>
    </row>
    <row r="644" spans="1:5" ht="31.5">
      <c r="A644" s="77">
        <f t="shared" si="22"/>
        <v>603</v>
      </c>
      <c r="B644" s="91" t="s">
        <v>463</v>
      </c>
      <c r="C644" s="108" t="s">
        <v>5</v>
      </c>
      <c r="D644" s="24"/>
      <c r="E644" s="93" t="s">
        <v>3</v>
      </c>
    </row>
    <row r="645" spans="1:5" ht="21">
      <c r="A645" s="90">
        <f t="shared" si="22"/>
        <v>604</v>
      </c>
      <c r="B645" s="91" t="s">
        <v>464</v>
      </c>
      <c r="C645" s="108" t="s">
        <v>5</v>
      </c>
      <c r="D645" s="23"/>
      <c r="E645" s="93" t="s">
        <v>3</v>
      </c>
    </row>
    <row r="646" spans="1:5">
      <c r="A646" s="77">
        <f t="shared" si="22"/>
        <v>605</v>
      </c>
      <c r="B646" s="91" t="s">
        <v>465</v>
      </c>
      <c r="C646" s="108" t="s">
        <v>5</v>
      </c>
      <c r="D646" s="23"/>
      <c r="E646" s="93" t="s">
        <v>3</v>
      </c>
    </row>
    <row r="647" spans="1:5">
      <c r="A647" s="77">
        <f t="shared" si="22"/>
        <v>606</v>
      </c>
      <c r="B647" s="91" t="s">
        <v>466</v>
      </c>
      <c r="C647" s="108" t="s">
        <v>5</v>
      </c>
      <c r="D647" s="23"/>
      <c r="E647" s="93" t="s">
        <v>3</v>
      </c>
    </row>
    <row r="648" spans="1:5" s="1" customFormat="1" ht="21">
      <c r="A648" s="90">
        <f t="shared" si="22"/>
        <v>607</v>
      </c>
      <c r="B648" s="91" t="s">
        <v>467</v>
      </c>
      <c r="C648" s="108" t="s">
        <v>5</v>
      </c>
      <c r="D648" s="21"/>
      <c r="E648" s="93" t="s">
        <v>3</v>
      </c>
    </row>
    <row r="649" spans="1:5">
      <c r="A649" s="77">
        <f t="shared" si="22"/>
        <v>608</v>
      </c>
      <c r="B649" s="91" t="s">
        <v>468</v>
      </c>
      <c r="C649" s="108" t="s">
        <v>5</v>
      </c>
      <c r="D649" s="22"/>
      <c r="E649" s="93" t="s">
        <v>3</v>
      </c>
    </row>
    <row r="650" spans="1:5">
      <c r="A650" s="77">
        <f t="shared" si="22"/>
        <v>609</v>
      </c>
      <c r="B650" s="91" t="s">
        <v>469</v>
      </c>
      <c r="C650" s="108" t="s">
        <v>5</v>
      </c>
      <c r="D650" s="23"/>
      <c r="E650" s="93" t="s">
        <v>3</v>
      </c>
    </row>
    <row r="651" spans="1:5">
      <c r="A651" s="90">
        <f t="shared" si="22"/>
        <v>610</v>
      </c>
      <c r="B651" s="91" t="s">
        <v>470</v>
      </c>
      <c r="C651" s="108" t="s">
        <v>5</v>
      </c>
      <c r="D651" s="24"/>
      <c r="E651" s="93" t="s">
        <v>3</v>
      </c>
    </row>
    <row r="652" spans="1:5">
      <c r="A652" s="77">
        <f t="shared" si="22"/>
        <v>611</v>
      </c>
      <c r="B652" s="91" t="s">
        <v>471</v>
      </c>
      <c r="C652" s="108" t="s">
        <v>5</v>
      </c>
      <c r="D652" s="23"/>
      <c r="E652" s="93" t="s">
        <v>3</v>
      </c>
    </row>
    <row r="653" spans="1:5">
      <c r="A653" s="77">
        <f t="shared" si="22"/>
        <v>612</v>
      </c>
      <c r="B653" s="91" t="s">
        <v>472</v>
      </c>
      <c r="C653" s="108" t="s">
        <v>5</v>
      </c>
      <c r="D653" s="23"/>
      <c r="E653" s="93" t="s">
        <v>3</v>
      </c>
    </row>
    <row r="654" spans="1:5">
      <c r="A654" s="90">
        <f t="shared" si="22"/>
        <v>613</v>
      </c>
      <c r="B654" s="91" t="s">
        <v>473</v>
      </c>
      <c r="C654" s="108" t="s">
        <v>5</v>
      </c>
      <c r="D654" s="23"/>
      <c r="E654" s="93" t="s">
        <v>3</v>
      </c>
    </row>
    <row r="655" spans="1:5" s="1" customFormat="1" ht="21">
      <c r="A655" s="77">
        <f t="shared" si="22"/>
        <v>614</v>
      </c>
      <c r="B655" s="91" t="s">
        <v>474</v>
      </c>
      <c r="C655" s="108" t="s">
        <v>5</v>
      </c>
      <c r="D655" s="21"/>
      <c r="E655" s="93" t="s">
        <v>3</v>
      </c>
    </row>
    <row r="656" spans="1:5">
      <c r="A656" s="77">
        <f t="shared" si="22"/>
        <v>615</v>
      </c>
      <c r="B656" s="91" t="s">
        <v>475</v>
      </c>
      <c r="C656" s="108" t="s">
        <v>5</v>
      </c>
      <c r="D656" s="22"/>
      <c r="E656" s="93" t="s">
        <v>3</v>
      </c>
    </row>
    <row r="657" spans="1:5">
      <c r="A657" s="90">
        <f t="shared" si="22"/>
        <v>616</v>
      </c>
      <c r="B657" s="91" t="s">
        <v>476</v>
      </c>
      <c r="C657" s="108" t="s">
        <v>5</v>
      </c>
      <c r="D657" s="23"/>
      <c r="E657" s="93" t="s">
        <v>3</v>
      </c>
    </row>
    <row r="658" spans="1:5">
      <c r="A658" s="77">
        <f t="shared" si="22"/>
        <v>617</v>
      </c>
      <c r="B658" s="91" t="s">
        <v>477</v>
      </c>
      <c r="C658" s="108" t="s">
        <v>5</v>
      </c>
      <c r="D658" s="24"/>
      <c r="E658" s="93" t="s">
        <v>3</v>
      </c>
    </row>
    <row r="659" spans="1:5">
      <c r="A659" s="77">
        <f t="shared" si="22"/>
        <v>618</v>
      </c>
      <c r="B659" s="91" t="s">
        <v>478</v>
      </c>
      <c r="C659" s="108" t="s">
        <v>5</v>
      </c>
      <c r="D659" s="23"/>
      <c r="E659" s="93" t="s">
        <v>3</v>
      </c>
    </row>
    <row r="660" spans="1:5">
      <c r="A660" s="90">
        <f t="shared" si="22"/>
        <v>619</v>
      </c>
      <c r="B660" s="91" t="s">
        <v>479</v>
      </c>
      <c r="C660" s="108" t="s">
        <v>5</v>
      </c>
      <c r="D660" s="23"/>
      <c r="E660" s="93" t="s">
        <v>3</v>
      </c>
    </row>
    <row r="661" spans="1:5">
      <c r="A661" s="77">
        <f t="shared" si="22"/>
        <v>620</v>
      </c>
      <c r="B661" s="91" t="s">
        <v>480</v>
      </c>
      <c r="C661" s="108" t="s">
        <v>5</v>
      </c>
      <c r="D661" s="23"/>
      <c r="E661" s="93" t="s">
        <v>3</v>
      </c>
    </row>
    <row r="662" spans="1:5" s="1" customFormat="1">
      <c r="A662" s="77">
        <f t="shared" si="22"/>
        <v>621</v>
      </c>
      <c r="B662" s="91" t="s">
        <v>481</v>
      </c>
      <c r="C662" s="108" t="s">
        <v>5</v>
      </c>
      <c r="D662" s="21"/>
      <c r="E662" s="93" t="s">
        <v>3</v>
      </c>
    </row>
    <row r="663" spans="1:5" ht="31.5">
      <c r="A663" s="90">
        <f t="shared" si="22"/>
        <v>622</v>
      </c>
      <c r="B663" s="91" t="s">
        <v>482</v>
      </c>
      <c r="C663" s="108" t="s">
        <v>5</v>
      </c>
      <c r="D663" s="22"/>
      <c r="E663" s="93" t="s">
        <v>3</v>
      </c>
    </row>
    <row r="664" spans="1:5" ht="21">
      <c r="A664" s="77">
        <f t="shared" si="22"/>
        <v>623</v>
      </c>
      <c r="B664" s="91" t="s">
        <v>483</v>
      </c>
      <c r="C664" s="108" t="s">
        <v>5</v>
      </c>
      <c r="D664" s="23"/>
      <c r="E664" s="93" t="s">
        <v>3</v>
      </c>
    </row>
    <row r="665" spans="1:5">
      <c r="A665" s="77">
        <f t="shared" si="22"/>
        <v>624</v>
      </c>
      <c r="B665" s="91" t="s">
        <v>484</v>
      </c>
      <c r="C665" s="108" t="s">
        <v>5</v>
      </c>
      <c r="D665" s="24"/>
      <c r="E665" s="93" t="s">
        <v>3</v>
      </c>
    </row>
    <row r="666" spans="1:5">
      <c r="A666" s="90">
        <f t="shared" si="22"/>
        <v>625</v>
      </c>
      <c r="B666" s="296" t="s">
        <v>485</v>
      </c>
      <c r="C666" s="297"/>
      <c r="D666" s="111"/>
      <c r="E666" s="219"/>
    </row>
    <row r="667" spans="1:5" ht="21">
      <c r="A667" s="77">
        <f t="shared" si="22"/>
        <v>626</v>
      </c>
      <c r="B667" s="91" t="s">
        <v>486</v>
      </c>
      <c r="C667" s="108" t="s">
        <v>5</v>
      </c>
      <c r="D667" s="23"/>
      <c r="E667" s="93" t="s">
        <v>3</v>
      </c>
    </row>
    <row r="668" spans="1:5">
      <c r="A668" s="77">
        <f t="shared" si="22"/>
        <v>627</v>
      </c>
      <c r="B668" s="91" t="s">
        <v>487</v>
      </c>
      <c r="C668" s="108" t="s">
        <v>5</v>
      </c>
      <c r="D668" s="23"/>
      <c r="E668" s="93" t="s">
        <v>3</v>
      </c>
    </row>
    <row r="669" spans="1:5" ht="21">
      <c r="A669" s="90">
        <f t="shared" si="22"/>
        <v>628</v>
      </c>
      <c r="B669" s="91" t="s">
        <v>488</v>
      </c>
      <c r="C669" s="108" t="s">
        <v>5</v>
      </c>
      <c r="D669" s="24"/>
      <c r="E669" s="93" t="s">
        <v>3</v>
      </c>
    </row>
    <row r="670" spans="1:5">
      <c r="A670" s="77">
        <f t="shared" si="22"/>
        <v>629</v>
      </c>
      <c r="B670" s="91" t="s">
        <v>489</v>
      </c>
      <c r="C670" s="108" t="s">
        <v>5</v>
      </c>
      <c r="D670" s="23"/>
      <c r="E670" s="93" t="s">
        <v>3</v>
      </c>
    </row>
    <row r="671" spans="1:5">
      <c r="A671" s="77">
        <f t="shared" si="22"/>
        <v>630</v>
      </c>
      <c r="B671" s="91" t="s">
        <v>490</v>
      </c>
      <c r="C671" s="108" t="s">
        <v>5</v>
      </c>
      <c r="D671" s="23"/>
      <c r="E671" s="93" t="s">
        <v>3</v>
      </c>
    </row>
    <row r="672" spans="1:5">
      <c r="A672" s="90">
        <f t="shared" si="22"/>
        <v>631</v>
      </c>
      <c r="B672" s="91" t="s">
        <v>491</v>
      </c>
      <c r="C672" s="108" t="s">
        <v>5</v>
      </c>
      <c r="D672" s="24"/>
      <c r="E672" s="93" t="s">
        <v>3</v>
      </c>
    </row>
    <row r="673" spans="1:5" ht="21">
      <c r="A673" s="77">
        <f t="shared" si="22"/>
        <v>632</v>
      </c>
      <c r="B673" s="91" t="s">
        <v>492</v>
      </c>
      <c r="C673" s="108" t="s">
        <v>5</v>
      </c>
      <c r="D673" s="23"/>
      <c r="E673" s="93" t="s">
        <v>3</v>
      </c>
    </row>
    <row r="674" spans="1:5">
      <c r="A674" s="77">
        <f t="shared" si="22"/>
        <v>633</v>
      </c>
      <c r="B674" s="91" t="s">
        <v>493</v>
      </c>
      <c r="C674" s="108" t="s">
        <v>5</v>
      </c>
      <c r="D674" s="23"/>
      <c r="E674" s="93" t="s">
        <v>3</v>
      </c>
    </row>
    <row r="675" spans="1:5">
      <c r="A675" s="90">
        <f t="shared" si="22"/>
        <v>634</v>
      </c>
      <c r="B675" s="91" t="s">
        <v>494</v>
      </c>
      <c r="C675" s="108" t="s">
        <v>5</v>
      </c>
      <c r="D675" s="23"/>
      <c r="E675" s="93" t="s">
        <v>3</v>
      </c>
    </row>
    <row r="676" spans="1:5">
      <c r="A676" s="77">
        <f t="shared" si="22"/>
        <v>635</v>
      </c>
      <c r="B676" s="91" t="s">
        <v>495</v>
      </c>
      <c r="C676" s="108" t="s">
        <v>5</v>
      </c>
      <c r="D676" s="24"/>
      <c r="E676" s="93" t="s">
        <v>3</v>
      </c>
    </row>
    <row r="677" spans="1:5">
      <c r="A677" s="77">
        <f t="shared" si="22"/>
        <v>636</v>
      </c>
      <c r="B677" s="91" t="s">
        <v>496</v>
      </c>
      <c r="C677" s="108" t="s">
        <v>5</v>
      </c>
      <c r="D677" s="23"/>
      <c r="E677" s="93" t="s">
        <v>3</v>
      </c>
    </row>
    <row r="678" spans="1:5">
      <c r="A678" s="90">
        <f t="shared" si="22"/>
        <v>637</v>
      </c>
      <c r="B678" s="91" t="s">
        <v>497</v>
      </c>
      <c r="C678" s="108" t="s">
        <v>5</v>
      </c>
      <c r="D678" s="23"/>
      <c r="E678" s="93" t="s">
        <v>3</v>
      </c>
    </row>
    <row r="679" spans="1:5">
      <c r="A679" s="77">
        <f t="shared" ref="A679:A695" si="23">A678+1</f>
        <v>638</v>
      </c>
      <c r="B679" s="91" t="s">
        <v>498</v>
      </c>
      <c r="C679" s="108" t="s">
        <v>5</v>
      </c>
      <c r="D679" s="24"/>
      <c r="E679" s="93" t="s">
        <v>3</v>
      </c>
    </row>
    <row r="680" spans="1:5">
      <c r="A680" s="77">
        <f t="shared" si="23"/>
        <v>639</v>
      </c>
      <c r="B680" s="91" t="s">
        <v>499</v>
      </c>
      <c r="C680" s="108" t="s">
        <v>5</v>
      </c>
      <c r="D680" s="23"/>
      <c r="E680" s="93" t="s">
        <v>3</v>
      </c>
    </row>
    <row r="681" spans="1:5">
      <c r="A681" s="90">
        <f t="shared" si="23"/>
        <v>640</v>
      </c>
      <c r="B681" s="91" t="s">
        <v>500</v>
      </c>
      <c r="C681" s="108" t="s">
        <v>5</v>
      </c>
      <c r="D681" s="23"/>
      <c r="E681" s="93" t="s">
        <v>3</v>
      </c>
    </row>
    <row r="682" spans="1:5">
      <c r="A682" s="77">
        <f t="shared" si="23"/>
        <v>641</v>
      </c>
      <c r="B682" s="91" t="s">
        <v>501</v>
      </c>
      <c r="C682" s="108" t="s">
        <v>5</v>
      </c>
      <c r="D682" s="24"/>
      <c r="E682" s="93" t="s">
        <v>3</v>
      </c>
    </row>
    <row r="683" spans="1:5">
      <c r="A683" s="77">
        <f t="shared" si="23"/>
        <v>642</v>
      </c>
      <c r="B683" s="91" t="s">
        <v>502</v>
      </c>
      <c r="C683" s="108" t="s">
        <v>5</v>
      </c>
      <c r="D683" s="23"/>
      <c r="E683" s="93" t="s">
        <v>3</v>
      </c>
    </row>
    <row r="684" spans="1:5">
      <c r="A684" s="90">
        <f t="shared" si="23"/>
        <v>643</v>
      </c>
      <c r="B684" s="91" t="s">
        <v>503</v>
      </c>
      <c r="C684" s="108" t="s">
        <v>5</v>
      </c>
      <c r="D684" s="23"/>
      <c r="E684" s="93" t="s">
        <v>3</v>
      </c>
    </row>
    <row r="685" spans="1:5">
      <c r="A685" s="77">
        <f t="shared" si="23"/>
        <v>644</v>
      </c>
      <c r="B685" s="91" t="s">
        <v>504</v>
      </c>
      <c r="C685" s="108" t="s">
        <v>5</v>
      </c>
      <c r="D685" s="23"/>
      <c r="E685" s="93" t="s">
        <v>3</v>
      </c>
    </row>
    <row r="686" spans="1:5">
      <c r="A686" s="77">
        <f t="shared" si="23"/>
        <v>645</v>
      </c>
      <c r="B686" s="296" t="s">
        <v>505</v>
      </c>
      <c r="C686" s="297"/>
      <c r="D686" s="111"/>
      <c r="E686" s="219"/>
    </row>
    <row r="687" spans="1:5" ht="21">
      <c r="A687" s="90">
        <f t="shared" si="23"/>
        <v>646</v>
      </c>
      <c r="B687" s="91" t="s">
        <v>506</v>
      </c>
      <c r="C687" s="108" t="s">
        <v>5</v>
      </c>
      <c r="D687" s="23"/>
      <c r="E687" s="93" t="s">
        <v>3</v>
      </c>
    </row>
    <row r="688" spans="1:5" ht="21">
      <c r="A688" s="77">
        <f t="shared" si="23"/>
        <v>647</v>
      </c>
      <c r="B688" s="91" t="s">
        <v>507</v>
      </c>
      <c r="C688" s="108" t="s">
        <v>5</v>
      </c>
      <c r="D688" s="23"/>
      <c r="E688" s="93" t="s">
        <v>3</v>
      </c>
    </row>
    <row r="689" spans="1:5">
      <c r="A689" s="77">
        <f t="shared" si="23"/>
        <v>648</v>
      </c>
      <c r="B689" s="91" t="s">
        <v>508</v>
      </c>
      <c r="C689" s="108" t="s">
        <v>5</v>
      </c>
      <c r="D689" s="24"/>
      <c r="E689" s="93" t="s">
        <v>3</v>
      </c>
    </row>
    <row r="690" spans="1:5">
      <c r="A690" s="90">
        <f t="shared" si="23"/>
        <v>649</v>
      </c>
      <c r="B690" s="91" t="s">
        <v>509</v>
      </c>
      <c r="C690" s="108" t="s">
        <v>5</v>
      </c>
      <c r="D690" s="23"/>
      <c r="E690" s="93" t="s">
        <v>3</v>
      </c>
    </row>
    <row r="691" spans="1:5">
      <c r="A691" s="77">
        <f t="shared" si="23"/>
        <v>650</v>
      </c>
      <c r="B691" s="91" t="s">
        <v>510</v>
      </c>
      <c r="C691" s="108" t="s">
        <v>5</v>
      </c>
      <c r="D691" s="23"/>
      <c r="E691" s="93" t="s">
        <v>3</v>
      </c>
    </row>
    <row r="692" spans="1:5" ht="31.5">
      <c r="A692" s="90">
        <f t="shared" si="23"/>
        <v>651</v>
      </c>
      <c r="B692" s="91" t="s">
        <v>1899</v>
      </c>
      <c r="C692" s="108" t="s">
        <v>5</v>
      </c>
      <c r="D692" s="23"/>
      <c r="E692" s="93" t="s">
        <v>3</v>
      </c>
    </row>
    <row r="693" spans="1:5">
      <c r="A693" s="77">
        <f t="shared" ref="A693:A694" si="24">A692+1</f>
        <v>652</v>
      </c>
      <c r="B693" s="91" t="s">
        <v>511</v>
      </c>
      <c r="C693" s="108" t="s">
        <v>5</v>
      </c>
      <c r="D693" s="23"/>
      <c r="E693" s="93" t="s">
        <v>3</v>
      </c>
    </row>
    <row r="694" spans="1:5">
      <c r="A694" s="77">
        <f t="shared" si="24"/>
        <v>653</v>
      </c>
      <c r="B694" s="91" t="s">
        <v>512</v>
      </c>
      <c r="C694" s="108" t="s">
        <v>5</v>
      </c>
      <c r="D694" s="24"/>
      <c r="E694" s="93" t="s">
        <v>3</v>
      </c>
    </row>
    <row r="695" spans="1:5" ht="15.75" thickBot="1">
      <c r="A695" s="77">
        <f t="shared" si="23"/>
        <v>654</v>
      </c>
      <c r="B695" s="91" t="s">
        <v>513</v>
      </c>
      <c r="C695" s="108" t="s">
        <v>5</v>
      </c>
      <c r="D695" s="23"/>
      <c r="E695" s="93" t="s">
        <v>3</v>
      </c>
    </row>
    <row r="696" spans="1:5" ht="16.5" customHeight="1" thickTop="1" thickBot="1">
      <c r="A696" s="306"/>
      <c r="B696" s="306" t="s">
        <v>7</v>
      </c>
      <c r="C696" s="95"/>
      <c r="D696" s="95"/>
      <c r="E696" s="96"/>
    </row>
    <row r="697" spans="1:5" ht="21.75" thickTop="1">
      <c r="A697" s="90">
        <f>A695+1</f>
        <v>655</v>
      </c>
      <c r="B697" s="97" t="s">
        <v>118</v>
      </c>
      <c r="C697" s="92" t="s">
        <v>5</v>
      </c>
      <c r="D697" s="98"/>
      <c r="E697" s="332" t="s">
        <v>1770</v>
      </c>
    </row>
    <row r="698" spans="1:5" ht="21">
      <c r="A698" s="100">
        <f>A697+1</f>
        <v>656</v>
      </c>
      <c r="B698" s="23" t="s">
        <v>14</v>
      </c>
      <c r="C698" s="92" t="s">
        <v>5</v>
      </c>
      <c r="D698" s="22"/>
      <c r="E698" s="79" t="s">
        <v>3</v>
      </c>
    </row>
    <row r="699" spans="1:5">
      <c r="A699" s="100">
        <f>A698+1</f>
        <v>657</v>
      </c>
      <c r="B699" s="23" t="s">
        <v>17</v>
      </c>
      <c r="C699" s="92" t="s">
        <v>5</v>
      </c>
      <c r="D699" s="22"/>
      <c r="E699" s="79" t="s">
        <v>3</v>
      </c>
    </row>
    <row r="700" spans="1:5">
      <c r="A700" s="100">
        <f>A699+1</f>
        <v>658</v>
      </c>
      <c r="B700" s="23" t="s">
        <v>16</v>
      </c>
      <c r="C700" s="92" t="s">
        <v>5</v>
      </c>
      <c r="D700" s="101"/>
      <c r="E700" s="79" t="s">
        <v>3</v>
      </c>
    </row>
    <row r="701" spans="1:5">
      <c r="A701" s="100">
        <f>A700+1</f>
        <v>659</v>
      </c>
      <c r="B701" s="23" t="s">
        <v>15</v>
      </c>
      <c r="C701" s="92" t="s">
        <v>5</v>
      </c>
      <c r="D701" s="101"/>
      <c r="E701" s="79" t="s">
        <v>3</v>
      </c>
    </row>
    <row r="702" spans="1:5" ht="15.75" thickBot="1">
      <c r="A702" s="102">
        <f>A701+1</f>
        <v>660</v>
      </c>
      <c r="B702" s="103" t="s">
        <v>8</v>
      </c>
      <c r="C702" s="104" t="s">
        <v>2</v>
      </c>
      <c r="D702" s="104"/>
      <c r="E702" s="105" t="s">
        <v>3</v>
      </c>
    </row>
    <row r="703" spans="1:5" ht="26.25" customHeight="1" thickTop="1" thickBot="1">
      <c r="A703" s="306"/>
      <c r="B703" s="306" t="s">
        <v>114</v>
      </c>
      <c r="C703" s="307"/>
      <c r="D703" s="307"/>
      <c r="E703" s="96"/>
    </row>
    <row r="704" spans="1:5" ht="63.75" thickTop="1">
      <c r="A704" s="77">
        <f>A702+1</f>
        <v>661</v>
      </c>
      <c r="B704" s="23" t="s">
        <v>115</v>
      </c>
      <c r="C704" s="108" t="s">
        <v>1769</v>
      </c>
      <c r="D704" s="22"/>
      <c r="E704" s="106" t="s">
        <v>1259</v>
      </c>
    </row>
    <row r="705" spans="1:5" ht="63">
      <c r="A705" s="77">
        <f>A704+1</f>
        <v>662</v>
      </c>
      <c r="B705" s="107" t="s">
        <v>116</v>
      </c>
      <c r="C705" s="108" t="s">
        <v>1769</v>
      </c>
      <c r="D705" s="108"/>
      <c r="E705" s="106" t="s">
        <v>1260</v>
      </c>
    </row>
    <row r="706" spans="1:5" ht="63">
      <c r="A706" s="77">
        <f>A705+1</f>
        <v>663</v>
      </c>
      <c r="B706" s="25" t="s">
        <v>117</v>
      </c>
      <c r="C706" s="108" t="s">
        <v>1768</v>
      </c>
      <c r="D706" s="107"/>
      <c r="E706" s="106" t="s">
        <v>1261</v>
      </c>
    </row>
    <row r="707" spans="1:5" ht="63">
      <c r="A707" s="77">
        <f>A706+1</f>
        <v>664</v>
      </c>
      <c r="B707" s="25" t="s">
        <v>1772</v>
      </c>
      <c r="C707" s="108" t="s">
        <v>1769</v>
      </c>
      <c r="D707" s="107"/>
      <c r="E707" s="106" t="s">
        <v>1262</v>
      </c>
    </row>
    <row r="708" spans="1:5" ht="63.75" thickBot="1">
      <c r="A708" s="77">
        <f>A707+1</f>
        <v>665</v>
      </c>
      <c r="B708" s="109" t="s">
        <v>1773</v>
      </c>
      <c r="C708" s="108" t="s">
        <v>1769</v>
      </c>
      <c r="D708" s="22"/>
      <c r="E708" s="106" t="s">
        <v>1262</v>
      </c>
    </row>
    <row r="709" spans="1:5" s="1" customFormat="1" ht="16.5" thickTop="1" thickBot="1">
      <c r="A709" s="81">
        <f>'załącznik Formularz_ofertowy'!A26</f>
        <v>11</v>
      </c>
      <c r="B709" s="82" t="str">
        <f>'załącznik Formularz_ofertowy'!B26</f>
        <v>Tor wizyjny ENT z shaverem i wiertarką</v>
      </c>
      <c r="C709" s="83" t="s">
        <v>0</v>
      </c>
      <c r="D709" s="84">
        <f>'załącznik Formularz_ofertowy'!C26</f>
        <v>1</v>
      </c>
      <c r="E709" s="85"/>
    </row>
    <row r="710" spans="1:5" ht="18.75" customHeight="1" thickTop="1">
      <c r="A710" s="90">
        <f>A668+1</f>
        <v>628</v>
      </c>
      <c r="B710" s="87" t="s">
        <v>1</v>
      </c>
      <c r="C710" s="88" t="s">
        <v>2</v>
      </c>
      <c r="D710" s="98"/>
      <c r="E710" s="79" t="s">
        <v>3</v>
      </c>
    </row>
    <row r="711" spans="1:5">
      <c r="A711" s="100">
        <f t="shared" ref="A711:A742" si="25">A710+1</f>
        <v>629</v>
      </c>
      <c r="B711" s="91" t="s">
        <v>19</v>
      </c>
      <c r="C711" s="92" t="s">
        <v>2</v>
      </c>
      <c r="D711" s="22"/>
      <c r="E711" s="79" t="s">
        <v>3</v>
      </c>
    </row>
    <row r="712" spans="1:5">
      <c r="A712" s="100">
        <f t="shared" si="25"/>
        <v>630</v>
      </c>
      <c r="B712" s="91" t="s">
        <v>4</v>
      </c>
      <c r="C712" s="92" t="s">
        <v>2</v>
      </c>
      <c r="D712" s="22"/>
      <c r="E712" s="79" t="s">
        <v>3</v>
      </c>
    </row>
    <row r="713" spans="1:5">
      <c r="A713" s="100">
        <f t="shared" si="25"/>
        <v>631</v>
      </c>
      <c r="B713" s="296" t="s">
        <v>311</v>
      </c>
      <c r="C713" s="297"/>
      <c r="D713" s="111"/>
      <c r="E713" s="219"/>
    </row>
    <row r="714" spans="1:5" ht="21">
      <c r="A714" s="100">
        <f t="shared" si="25"/>
        <v>632</v>
      </c>
      <c r="B714" s="91" t="s">
        <v>312</v>
      </c>
      <c r="C714" s="92" t="s">
        <v>5</v>
      </c>
      <c r="D714" s="101"/>
      <c r="E714" s="79" t="s">
        <v>3</v>
      </c>
    </row>
    <row r="715" spans="1:5" ht="42">
      <c r="A715" s="100">
        <f t="shared" si="25"/>
        <v>633</v>
      </c>
      <c r="B715" s="91" t="s">
        <v>519</v>
      </c>
      <c r="C715" s="92" t="s">
        <v>5</v>
      </c>
      <c r="D715" s="101"/>
      <c r="E715" s="79" t="s">
        <v>3</v>
      </c>
    </row>
    <row r="716" spans="1:5" ht="31.5">
      <c r="A716" s="100">
        <f t="shared" si="25"/>
        <v>634</v>
      </c>
      <c r="B716" s="91" t="s">
        <v>313</v>
      </c>
      <c r="C716" s="108" t="s">
        <v>5</v>
      </c>
      <c r="D716" s="107"/>
      <c r="E716" s="79" t="s">
        <v>3</v>
      </c>
    </row>
    <row r="717" spans="1:5" ht="21">
      <c r="A717" s="100">
        <f t="shared" si="25"/>
        <v>635</v>
      </c>
      <c r="B717" s="91" t="s">
        <v>314</v>
      </c>
      <c r="C717" s="108" t="s">
        <v>5</v>
      </c>
      <c r="D717" s="107"/>
      <c r="E717" s="79" t="s">
        <v>3</v>
      </c>
    </row>
    <row r="718" spans="1:5" ht="21">
      <c r="A718" s="100">
        <f t="shared" si="25"/>
        <v>636</v>
      </c>
      <c r="B718" s="91" t="s">
        <v>315</v>
      </c>
      <c r="C718" s="92" t="s">
        <v>5</v>
      </c>
      <c r="D718" s="98"/>
      <c r="E718" s="79" t="s">
        <v>3</v>
      </c>
    </row>
    <row r="719" spans="1:5" ht="21">
      <c r="A719" s="100">
        <f t="shared" si="25"/>
        <v>637</v>
      </c>
      <c r="B719" s="91" t="s">
        <v>316</v>
      </c>
      <c r="C719" s="92" t="s">
        <v>5</v>
      </c>
      <c r="D719" s="22"/>
      <c r="E719" s="79" t="s">
        <v>3</v>
      </c>
    </row>
    <row r="720" spans="1:5" ht="21">
      <c r="A720" s="100">
        <f t="shared" si="25"/>
        <v>638</v>
      </c>
      <c r="B720" s="91" t="s">
        <v>317</v>
      </c>
      <c r="C720" s="92" t="s">
        <v>5</v>
      </c>
      <c r="D720" s="22"/>
      <c r="E720" s="79" t="s">
        <v>3</v>
      </c>
    </row>
    <row r="721" spans="1:5" ht="60" customHeight="1">
      <c r="A721" s="100">
        <f t="shared" si="25"/>
        <v>639</v>
      </c>
      <c r="B721" s="91" t="s">
        <v>318</v>
      </c>
      <c r="C721" s="92" t="s">
        <v>5</v>
      </c>
      <c r="D721" s="101"/>
      <c r="E721" s="79" t="s">
        <v>3</v>
      </c>
    </row>
    <row r="722" spans="1:5">
      <c r="A722" s="100">
        <f t="shared" si="25"/>
        <v>640</v>
      </c>
      <c r="B722" s="91" t="s">
        <v>319</v>
      </c>
      <c r="C722" s="92" t="s">
        <v>5</v>
      </c>
      <c r="D722" s="101"/>
      <c r="E722" s="79" t="s">
        <v>3</v>
      </c>
    </row>
    <row r="723" spans="1:5" ht="21">
      <c r="A723" s="100">
        <f t="shared" si="25"/>
        <v>641</v>
      </c>
      <c r="B723" s="91" t="s">
        <v>320</v>
      </c>
      <c r="C723" s="92" t="s">
        <v>5</v>
      </c>
      <c r="D723" s="101"/>
      <c r="E723" s="79" t="s">
        <v>3</v>
      </c>
    </row>
    <row r="724" spans="1:5" ht="31.5">
      <c r="A724" s="100">
        <f t="shared" si="25"/>
        <v>642</v>
      </c>
      <c r="B724" s="91" t="s">
        <v>520</v>
      </c>
      <c r="C724" s="92" t="s">
        <v>5</v>
      </c>
      <c r="D724" s="101"/>
      <c r="E724" s="79" t="s">
        <v>3</v>
      </c>
    </row>
    <row r="725" spans="1:5" ht="21">
      <c r="A725" s="100">
        <f t="shared" si="25"/>
        <v>643</v>
      </c>
      <c r="B725" s="91" t="s">
        <v>321</v>
      </c>
      <c r="C725" s="108" t="s">
        <v>5</v>
      </c>
      <c r="D725" s="107"/>
      <c r="E725" s="79" t="s">
        <v>3</v>
      </c>
    </row>
    <row r="726" spans="1:5">
      <c r="A726" s="100">
        <f t="shared" si="25"/>
        <v>644</v>
      </c>
      <c r="B726" s="91" t="s">
        <v>322</v>
      </c>
      <c r="C726" s="92" t="s">
        <v>5</v>
      </c>
      <c r="D726" s="98"/>
      <c r="E726" s="79" t="s">
        <v>3</v>
      </c>
    </row>
    <row r="727" spans="1:5" ht="45" customHeight="1">
      <c r="A727" s="100">
        <f t="shared" si="25"/>
        <v>645</v>
      </c>
      <c r="B727" s="91" t="s">
        <v>323</v>
      </c>
      <c r="C727" s="92" t="s">
        <v>5</v>
      </c>
      <c r="D727" s="22"/>
      <c r="E727" s="79" t="s">
        <v>3</v>
      </c>
    </row>
    <row r="728" spans="1:5" ht="21">
      <c r="A728" s="100">
        <f t="shared" si="25"/>
        <v>646</v>
      </c>
      <c r="B728" s="91" t="s">
        <v>324</v>
      </c>
      <c r="C728" s="92" t="s">
        <v>5</v>
      </c>
      <c r="D728" s="22"/>
      <c r="E728" s="79" t="s">
        <v>3</v>
      </c>
    </row>
    <row r="729" spans="1:5" ht="21">
      <c r="A729" s="100">
        <f t="shared" si="25"/>
        <v>647</v>
      </c>
      <c r="B729" s="91" t="s">
        <v>325</v>
      </c>
      <c r="C729" s="92" t="s">
        <v>5</v>
      </c>
      <c r="D729" s="101"/>
      <c r="E729" s="79" t="s">
        <v>3</v>
      </c>
    </row>
    <row r="730" spans="1:5">
      <c r="A730" s="100">
        <f t="shared" si="25"/>
        <v>648</v>
      </c>
      <c r="B730" s="91" t="s">
        <v>326</v>
      </c>
      <c r="C730" s="92" t="s">
        <v>5</v>
      </c>
      <c r="D730" s="101"/>
      <c r="E730" s="79" t="s">
        <v>3</v>
      </c>
    </row>
    <row r="731" spans="1:5" ht="21">
      <c r="A731" s="100">
        <f t="shared" si="25"/>
        <v>649</v>
      </c>
      <c r="B731" s="91" t="s">
        <v>327</v>
      </c>
      <c r="C731" s="108" t="s">
        <v>5</v>
      </c>
      <c r="D731" s="101"/>
      <c r="E731" s="79" t="s">
        <v>3</v>
      </c>
    </row>
    <row r="732" spans="1:5" ht="42">
      <c r="A732" s="100">
        <f t="shared" si="25"/>
        <v>650</v>
      </c>
      <c r="B732" s="91" t="s">
        <v>328</v>
      </c>
      <c r="C732" s="92" t="s">
        <v>5</v>
      </c>
      <c r="D732" s="101"/>
      <c r="E732" s="79" t="s">
        <v>518</v>
      </c>
    </row>
    <row r="733" spans="1:5" ht="31.5">
      <c r="A733" s="100">
        <f t="shared" si="25"/>
        <v>651</v>
      </c>
      <c r="B733" s="91" t="s">
        <v>329</v>
      </c>
      <c r="C733" s="108" t="s">
        <v>5</v>
      </c>
      <c r="D733" s="108"/>
      <c r="E733" s="79" t="s">
        <v>3</v>
      </c>
    </row>
    <row r="734" spans="1:5" ht="21">
      <c r="A734" s="100">
        <f t="shared" si="25"/>
        <v>652</v>
      </c>
      <c r="B734" s="91" t="s">
        <v>330</v>
      </c>
      <c r="C734" s="108" t="s">
        <v>5</v>
      </c>
      <c r="D734" s="107"/>
      <c r="E734" s="79" t="s">
        <v>3</v>
      </c>
    </row>
    <row r="735" spans="1:5" ht="42">
      <c r="A735" s="100">
        <f t="shared" si="25"/>
        <v>653</v>
      </c>
      <c r="B735" s="91" t="s">
        <v>331</v>
      </c>
      <c r="C735" s="108" t="s">
        <v>5</v>
      </c>
      <c r="D735" s="107"/>
      <c r="E735" s="106" t="s">
        <v>517</v>
      </c>
    </row>
    <row r="736" spans="1:5" ht="42">
      <c r="A736" s="100">
        <f t="shared" si="25"/>
        <v>654</v>
      </c>
      <c r="B736" s="91" t="s">
        <v>521</v>
      </c>
      <c r="C736" s="108" t="s">
        <v>5</v>
      </c>
      <c r="D736" s="101"/>
      <c r="E736" s="79" t="s">
        <v>3</v>
      </c>
    </row>
    <row r="737" spans="1:5">
      <c r="A737" s="100">
        <f t="shared" si="25"/>
        <v>655</v>
      </c>
      <c r="B737" s="296" t="s">
        <v>522</v>
      </c>
      <c r="C737" s="297"/>
      <c r="D737" s="111"/>
      <c r="E737" s="219"/>
    </row>
    <row r="738" spans="1:5">
      <c r="A738" s="100">
        <f t="shared" si="25"/>
        <v>656</v>
      </c>
      <c r="B738" s="91" t="s">
        <v>333</v>
      </c>
      <c r="C738" s="108" t="s">
        <v>5</v>
      </c>
      <c r="D738" s="107"/>
      <c r="E738" s="106"/>
    </row>
    <row r="739" spans="1:5">
      <c r="A739" s="100">
        <f t="shared" si="25"/>
        <v>657</v>
      </c>
      <c r="B739" s="91" t="s">
        <v>334</v>
      </c>
      <c r="C739" s="108" t="s">
        <v>5</v>
      </c>
      <c r="D739" s="107"/>
      <c r="E739" s="106"/>
    </row>
    <row r="740" spans="1:5" ht="18.75" customHeight="1">
      <c r="A740" s="100">
        <f t="shared" si="25"/>
        <v>658</v>
      </c>
      <c r="B740" s="91" t="s">
        <v>335</v>
      </c>
      <c r="C740" s="92" t="s">
        <v>5</v>
      </c>
      <c r="D740" s="98"/>
      <c r="E740" s="99" t="s">
        <v>516</v>
      </c>
    </row>
    <row r="741" spans="1:5" ht="21">
      <c r="A741" s="100">
        <f t="shared" si="25"/>
        <v>659</v>
      </c>
      <c r="B741" s="91" t="s">
        <v>336</v>
      </c>
      <c r="C741" s="108" t="s">
        <v>5</v>
      </c>
      <c r="D741" s="22"/>
      <c r="E741" s="79" t="s">
        <v>3</v>
      </c>
    </row>
    <row r="742" spans="1:5" ht="21">
      <c r="A742" s="100">
        <f t="shared" si="25"/>
        <v>660</v>
      </c>
      <c r="B742" s="91" t="s">
        <v>337</v>
      </c>
      <c r="C742" s="92" t="s">
        <v>216</v>
      </c>
      <c r="D742" s="22"/>
      <c r="E742" s="79" t="s">
        <v>1685</v>
      </c>
    </row>
    <row r="743" spans="1:5" ht="21">
      <c r="A743" s="100">
        <f t="shared" ref="A743:A767" si="26">A742+1</f>
        <v>661</v>
      </c>
      <c r="B743" s="91" t="s">
        <v>338</v>
      </c>
      <c r="C743" s="108" t="s">
        <v>5</v>
      </c>
      <c r="D743" s="101"/>
      <c r="E743" s="79" t="s">
        <v>3</v>
      </c>
    </row>
    <row r="744" spans="1:5" ht="21">
      <c r="A744" s="100">
        <f t="shared" si="26"/>
        <v>662</v>
      </c>
      <c r="B744" s="91" t="s">
        <v>339</v>
      </c>
      <c r="C744" s="108" t="s">
        <v>5</v>
      </c>
      <c r="D744" s="101"/>
      <c r="E744" s="79" t="s">
        <v>3</v>
      </c>
    </row>
    <row r="745" spans="1:5">
      <c r="A745" s="100">
        <f t="shared" si="26"/>
        <v>663</v>
      </c>
      <c r="B745" s="91" t="s">
        <v>340</v>
      </c>
      <c r="C745" s="108" t="s">
        <v>5</v>
      </c>
      <c r="D745" s="101"/>
      <c r="E745" s="79" t="s">
        <v>3</v>
      </c>
    </row>
    <row r="746" spans="1:5">
      <c r="A746" s="90">
        <f t="shared" si="26"/>
        <v>664</v>
      </c>
      <c r="B746" s="309" t="s">
        <v>1891</v>
      </c>
      <c r="C746" s="309"/>
      <c r="D746" s="111"/>
      <c r="E746" s="219"/>
    </row>
    <row r="747" spans="1:5" ht="31.5">
      <c r="A747" s="90">
        <f t="shared" si="26"/>
        <v>665</v>
      </c>
      <c r="B747" s="91" t="s">
        <v>1897</v>
      </c>
      <c r="C747" s="108" t="s">
        <v>5</v>
      </c>
      <c r="D747" s="23"/>
      <c r="E747" s="93" t="s">
        <v>3</v>
      </c>
    </row>
    <row r="748" spans="1:5" ht="52.5">
      <c r="A748" s="90">
        <f t="shared" si="26"/>
        <v>666</v>
      </c>
      <c r="B748" s="91" t="s">
        <v>1892</v>
      </c>
      <c r="C748" s="108" t="s">
        <v>5</v>
      </c>
      <c r="D748" s="23"/>
      <c r="E748" s="93" t="s">
        <v>3</v>
      </c>
    </row>
    <row r="749" spans="1:5" ht="31.5">
      <c r="A749" s="90">
        <f t="shared" si="26"/>
        <v>667</v>
      </c>
      <c r="B749" s="91" t="s">
        <v>1893</v>
      </c>
      <c r="C749" s="108" t="s">
        <v>5</v>
      </c>
      <c r="D749" s="24"/>
      <c r="E749" s="93" t="s">
        <v>3</v>
      </c>
    </row>
    <row r="750" spans="1:5" s="1" customFormat="1" ht="31.5">
      <c r="A750" s="90">
        <f t="shared" si="26"/>
        <v>668</v>
      </c>
      <c r="B750" s="91" t="s">
        <v>1894</v>
      </c>
      <c r="C750" s="108" t="s">
        <v>5</v>
      </c>
      <c r="D750" s="19"/>
      <c r="E750" s="93" t="s">
        <v>3</v>
      </c>
    </row>
    <row r="751" spans="1:5" s="1" customFormat="1" ht="31.5">
      <c r="A751" s="90">
        <f t="shared" si="26"/>
        <v>669</v>
      </c>
      <c r="B751" s="91" t="s">
        <v>1896</v>
      </c>
      <c r="C751" s="108" t="s">
        <v>5</v>
      </c>
      <c r="D751" s="21"/>
      <c r="E751" s="93" t="s">
        <v>3</v>
      </c>
    </row>
    <row r="752" spans="1:5" ht="42">
      <c r="A752" s="90">
        <f t="shared" si="26"/>
        <v>670</v>
      </c>
      <c r="B752" s="91" t="s">
        <v>1895</v>
      </c>
      <c r="C752" s="108" t="s">
        <v>5</v>
      </c>
      <c r="D752" s="22"/>
      <c r="E752" s="93" t="s">
        <v>3</v>
      </c>
    </row>
    <row r="753" spans="1:5" s="1" customFormat="1" ht="42">
      <c r="A753" s="90">
        <f t="shared" si="26"/>
        <v>671</v>
      </c>
      <c r="B753" s="25" t="s">
        <v>1907</v>
      </c>
      <c r="C753" s="108" t="s">
        <v>5</v>
      </c>
      <c r="D753" s="22"/>
      <c r="E753" s="93" t="s">
        <v>3</v>
      </c>
    </row>
    <row r="754" spans="1:5">
      <c r="A754" s="90">
        <f t="shared" si="26"/>
        <v>672</v>
      </c>
      <c r="B754" s="296" t="s">
        <v>523</v>
      </c>
      <c r="C754" s="297"/>
      <c r="D754" s="111"/>
      <c r="E754" s="219"/>
    </row>
    <row r="755" spans="1:5">
      <c r="A755" s="100">
        <f t="shared" si="26"/>
        <v>673</v>
      </c>
      <c r="B755" s="91" t="s">
        <v>342</v>
      </c>
      <c r="C755" s="108" t="s">
        <v>5</v>
      </c>
      <c r="D755" s="108"/>
      <c r="E755" s="79" t="s">
        <v>3</v>
      </c>
    </row>
    <row r="756" spans="1:5">
      <c r="A756" s="100">
        <f t="shared" si="26"/>
        <v>674</v>
      </c>
      <c r="B756" s="91" t="s">
        <v>343</v>
      </c>
      <c r="C756" s="108" t="s">
        <v>5</v>
      </c>
      <c r="D756" s="107"/>
      <c r="E756" s="79" t="s">
        <v>3</v>
      </c>
    </row>
    <row r="757" spans="1:5">
      <c r="A757" s="100">
        <f t="shared" si="26"/>
        <v>675</v>
      </c>
      <c r="B757" s="296" t="s">
        <v>524</v>
      </c>
      <c r="C757" s="297"/>
      <c r="D757" s="111"/>
      <c r="E757" s="219"/>
    </row>
    <row r="758" spans="1:5" ht="18.75" customHeight="1">
      <c r="A758" s="100">
        <f t="shared" si="26"/>
        <v>676</v>
      </c>
      <c r="B758" s="91" t="s">
        <v>344</v>
      </c>
      <c r="C758" s="92" t="s">
        <v>5</v>
      </c>
      <c r="D758" s="98"/>
      <c r="E758" s="99" t="s">
        <v>18</v>
      </c>
    </row>
    <row r="759" spans="1:5">
      <c r="A759" s="100">
        <f t="shared" si="26"/>
        <v>677</v>
      </c>
      <c r="B759" s="91" t="s">
        <v>345</v>
      </c>
      <c r="C759" s="92" t="s">
        <v>5</v>
      </c>
      <c r="D759" s="22"/>
      <c r="E759" s="79" t="s">
        <v>3</v>
      </c>
    </row>
    <row r="760" spans="1:5" ht="42">
      <c r="A760" s="100">
        <f t="shared" si="26"/>
        <v>678</v>
      </c>
      <c r="B760" s="91" t="s">
        <v>346</v>
      </c>
      <c r="C760" s="92" t="s">
        <v>5</v>
      </c>
      <c r="D760" s="22"/>
      <c r="E760" s="79" t="s">
        <v>514</v>
      </c>
    </row>
    <row r="761" spans="1:5">
      <c r="A761" s="100">
        <f t="shared" si="26"/>
        <v>679</v>
      </c>
      <c r="B761" s="91" t="s">
        <v>347</v>
      </c>
      <c r="C761" s="108" t="s">
        <v>5</v>
      </c>
      <c r="D761" s="101"/>
      <c r="E761" s="79" t="s">
        <v>3</v>
      </c>
    </row>
    <row r="762" spans="1:5">
      <c r="A762" s="100">
        <f t="shared" si="26"/>
        <v>680</v>
      </c>
      <c r="B762" s="91" t="s">
        <v>348</v>
      </c>
      <c r="C762" s="108" t="s">
        <v>5</v>
      </c>
      <c r="D762" s="101"/>
      <c r="E762" s="79" t="s">
        <v>3</v>
      </c>
    </row>
    <row r="763" spans="1:5">
      <c r="A763" s="100">
        <f t="shared" si="26"/>
        <v>681</v>
      </c>
      <c r="B763" s="91" t="s">
        <v>349</v>
      </c>
      <c r="C763" s="108" t="s">
        <v>5</v>
      </c>
      <c r="D763" s="101"/>
      <c r="E763" s="79" t="s">
        <v>3</v>
      </c>
    </row>
    <row r="764" spans="1:5">
      <c r="A764" s="100">
        <f t="shared" si="26"/>
        <v>682</v>
      </c>
      <c r="B764" s="91" t="s">
        <v>350</v>
      </c>
      <c r="C764" s="108" t="s">
        <v>5</v>
      </c>
      <c r="D764" s="101"/>
      <c r="E764" s="79" t="s">
        <v>3</v>
      </c>
    </row>
    <row r="765" spans="1:5">
      <c r="A765" s="100">
        <f t="shared" si="26"/>
        <v>683</v>
      </c>
      <c r="B765" s="91" t="s">
        <v>351</v>
      </c>
      <c r="C765" s="108" t="s">
        <v>5</v>
      </c>
      <c r="D765" s="108"/>
      <c r="E765" s="79" t="s">
        <v>3</v>
      </c>
    </row>
    <row r="766" spans="1:5">
      <c r="A766" s="100">
        <f t="shared" si="26"/>
        <v>684</v>
      </c>
      <c r="B766" s="91" t="s">
        <v>352</v>
      </c>
      <c r="C766" s="108" t="s">
        <v>5</v>
      </c>
      <c r="D766" s="107"/>
      <c r="E766" s="79" t="s">
        <v>3</v>
      </c>
    </row>
    <row r="767" spans="1:5">
      <c r="A767" s="100">
        <f t="shared" si="26"/>
        <v>685</v>
      </c>
      <c r="B767" s="91" t="s">
        <v>353</v>
      </c>
      <c r="C767" s="108" t="s">
        <v>5</v>
      </c>
      <c r="D767" s="107"/>
      <c r="E767" s="79" t="s">
        <v>3</v>
      </c>
    </row>
    <row r="768" spans="1:5">
      <c r="A768" s="100">
        <f t="shared" ref="A768:A777" si="27">A767+1</f>
        <v>686</v>
      </c>
      <c r="B768" s="296" t="s">
        <v>525</v>
      </c>
      <c r="C768" s="297"/>
      <c r="D768" s="111"/>
      <c r="E768" s="219"/>
    </row>
    <row r="769" spans="1:5" ht="21">
      <c r="A769" s="100">
        <f t="shared" si="27"/>
        <v>687</v>
      </c>
      <c r="B769" s="23" t="s">
        <v>355</v>
      </c>
      <c r="C769" s="108" t="s">
        <v>5</v>
      </c>
      <c r="D769" s="101"/>
      <c r="E769" s="79" t="s">
        <v>3</v>
      </c>
    </row>
    <row r="770" spans="1:5" ht="21.75">
      <c r="A770" s="337">
        <f t="shared" si="27"/>
        <v>688</v>
      </c>
      <c r="B770" s="338" t="s">
        <v>1863</v>
      </c>
      <c r="C770" s="339"/>
      <c r="D770" s="340"/>
      <c r="E770" s="341"/>
    </row>
    <row r="771" spans="1:5">
      <c r="A771" s="100">
        <f t="shared" si="27"/>
        <v>689</v>
      </c>
      <c r="B771" s="296" t="s">
        <v>526</v>
      </c>
      <c r="C771" s="297"/>
      <c r="D771" s="111"/>
      <c r="E771" s="219"/>
    </row>
    <row r="772" spans="1:5" ht="21">
      <c r="A772" s="100">
        <f t="shared" si="27"/>
        <v>690</v>
      </c>
      <c r="B772" s="91" t="s">
        <v>506</v>
      </c>
      <c r="C772" s="108" t="s">
        <v>5</v>
      </c>
      <c r="D772" s="108"/>
      <c r="E772" s="79" t="s">
        <v>3</v>
      </c>
    </row>
    <row r="773" spans="1:5" ht="21">
      <c r="A773" s="100">
        <f t="shared" si="27"/>
        <v>691</v>
      </c>
      <c r="B773" s="91" t="s">
        <v>507</v>
      </c>
      <c r="C773" s="108" t="s">
        <v>5</v>
      </c>
      <c r="D773" s="107"/>
      <c r="E773" s="79" t="s">
        <v>3</v>
      </c>
    </row>
    <row r="774" spans="1:5">
      <c r="A774" s="100">
        <f t="shared" si="27"/>
        <v>692</v>
      </c>
      <c r="B774" s="91" t="s">
        <v>508</v>
      </c>
      <c r="C774" s="108" t="s">
        <v>5</v>
      </c>
      <c r="D774" s="107"/>
      <c r="E774" s="79" t="s">
        <v>3</v>
      </c>
    </row>
    <row r="775" spans="1:5" ht="18.75" customHeight="1">
      <c r="A775" s="100">
        <f t="shared" si="27"/>
        <v>693</v>
      </c>
      <c r="B775" s="91" t="s">
        <v>509</v>
      </c>
      <c r="C775" s="108" t="s">
        <v>5</v>
      </c>
      <c r="D775" s="98"/>
      <c r="E775" s="79" t="s">
        <v>3</v>
      </c>
    </row>
    <row r="776" spans="1:5">
      <c r="A776" s="100">
        <f t="shared" si="27"/>
        <v>694</v>
      </c>
      <c r="B776" s="91" t="s">
        <v>510</v>
      </c>
      <c r="C776" s="108" t="s">
        <v>5</v>
      </c>
      <c r="D776" s="22"/>
      <c r="E776" s="79" t="s">
        <v>3</v>
      </c>
    </row>
    <row r="777" spans="1:5" ht="31.5">
      <c r="A777" s="90">
        <f t="shared" si="27"/>
        <v>695</v>
      </c>
      <c r="B777" s="91" t="s">
        <v>1899</v>
      </c>
      <c r="C777" s="108" t="s">
        <v>5</v>
      </c>
      <c r="D777" s="23"/>
      <c r="E777" s="93" t="s">
        <v>3</v>
      </c>
    </row>
    <row r="778" spans="1:5">
      <c r="A778" s="100">
        <f>A777+1</f>
        <v>696</v>
      </c>
      <c r="B778" s="91" t="s">
        <v>511</v>
      </c>
      <c r="C778" s="108" t="s">
        <v>5</v>
      </c>
      <c r="D778" s="22"/>
      <c r="E778" s="79" t="s">
        <v>3</v>
      </c>
    </row>
    <row r="779" spans="1:5">
      <c r="A779" s="100">
        <f t="shared" ref="A779:A810" si="28">A778+1</f>
        <v>697</v>
      </c>
      <c r="B779" s="91" t="s">
        <v>512</v>
      </c>
      <c r="C779" s="108" t="s">
        <v>5</v>
      </c>
      <c r="D779" s="101"/>
      <c r="E779" s="79" t="s">
        <v>3</v>
      </c>
    </row>
    <row r="780" spans="1:5">
      <c r="A780" s="100">
        <f t="shared" si="28"/>
        <v>698</v>
      </c>
      <c r="B780" s="91" t="s">
        <v>513</v>
      </c>
      <c r="C780" s="108" t="s">
        <v>5</v>
      </c>
      <c r="D780" s="101"/>
      <c r="E780" s="79" t="s">
        <v>3</v>
      </c>
    </row>
    <row r="781" spans="1:5" ht="123.75" customHeight="1">
      <c r="A781" s="100">
        <f t="shared" si="28"/>
        <v>699</v>
      </c>
      <c r="B781" s="91" t="s">
        <v>527</v>
      </c>
      <c r="C781" s="108" t="s">
        <v>5</v>
      </c>
      <c r="D781" s="101"/>
      <c r="E781" s="79" t="s">
        <v>3</v>
      </c>
    </row>
    <row r="782" spans="1:5" ht="158.25" customHeight="1">
      <c r="A782" s="100">
        <f t="shared" si="28"/>
        <v>700</v>
      </c>
      <c r="B782" s="91" t="s">
        <v>528</v>
      </c>
      <c r="C782" s="108" t="s">
        <v>5</v>
      </c>
      <c r="D782" s="101"/>
      <c r="E782" s="79" t="s">
        <v>3</v>
      </c>
    </row>
    <row r="783" spans="1:5" ht="112.5" customHeight="1">
      <c r="A783" s="100">
        <f t="shared" si="28"/>
        <v>701</v>
      </c>
      <c r="B783" s="91" t="s">
        <v>529</v>
      </c>
      <c r="C783" s="108" t="s">
        <v>5</v>
      </c>
      <c r="D783" s="108"/>
      <c r="E783" s="79" t="s">
        <v>3</v>
      </c>
    </row>
    <row r="784" spans="1:5" ht="21">
      <c r="A784" s="100">
        <f t="shared" si="28"/>
        <v>702</v>
      </c>
      <c r="B784" s="91" t="s">
        <v>387</v>
      </c>
      <c r="C784" s="108" t="s">
        <v>5</v>
      </c>
      <c r="D784" s="107"/>
      <c r="E784" s="79" t="s">
        <v>3</v>
      </c>
    </row>
    <row r="785" spans="1:5" ht="21">
      <c r="A785" s="100">
        <f t="shared" si="28"/>
        <v>703</v>
      </c>
      <c r="B785" s="91" t="s">
        <v>389</v>
      </c>
      <c r="C785" s="108" t="s">
        <v>5</v>
      </c>
      <c r="D785" s="107"/>
      <c r="E785" s="79" t="s">
        <v>3</v>
      </c>
    </row>
    <row r="786" spans="1:5" ht="18.75" customHeight="1">
      <c r="A786" s="100">
        <f t="shared" si="28"/>
        <v>704</v>
      </c>
      <c r="B786" s="91" t="s">
        <v>530</v>
      </c>
      <c r="C786" s="108" t="s">
        <v>5</v>
      </c>
      <c r="D786" s="98"/>
      <c r="E786" s="79" t="s">
        <v>3</v>
      </c>
    </row>
    <row r="787" spans="1:5">
      <c r="A787" s="100">
        <f t="shared" si="28"/>
        <v>705</v>
      </c>
      <c r="B787" s="91" t="s">
        <v>531</v>
      </c>
      <c r="C787" s="108" t="s">
        <v>5</v>
      </c>
      <c r="D787" s="22"/>
      <c r="E787" s="79" t="s">
        <v>3</v>
      </c>
    </row>
    <row r="788" spans="1:5">
      <c r="A788" s="100">
        <f t="shared" si="28"/>
        <v>706</v>
      </c>
      <c r="B788" s="296" t="s">
        <v>532</v>
      </c>
      <c r="C788" s="297"/>
      <c r="D788" s="111"/>
      <c r="E788" s="219"/>
    </row>
    <row r="789" spans="1:5" ht="63">
      <c r="A789" s="100">
        <f t="shared" si="28"/>
        <v>707</v>
      </c>
      <c r="B789" s="91" t="s">
        <v>582</v>
      </c>
      <c r="C789" s="108" t="s">
        <v>5</v>
      </c>
      <c r="D789" s="101"/>
      <c r="E789" s="79" t="s">
        <v>3</v>
      </c>
    </row>
    <row r="790" spans="1:5" ht="21">
      <c r="A790" s="100">
        <f t="shared" si="28"/>
        <v>708</v>
      </c>
      <c r="B790" s="91" t="s">
        <v>533</v>
      </c>
      <c r="C790" s="108" t="s">
        <v>5</v>
      </c>
      <c r="D790" s="22"/>
      <c r="E790" s="79" t="s">
        <v>3</v>
      </c>
    </row>
    <row r="791" spans="1:5" ht="21">
      <c r="A791" s="100">
        <f t="shared" si="28"/>
        <v>709</v>
      </c>
      <c r="B791" s="91" t="s">
        <v>534</v>
      </c>
      <c r="C791" s="108" t="s">
        <v>5</v>
      </c>
      <c r="D791" s="101"/>
      <c r="E791" s="79" t="s">
        <v>3</v>
      </c>
    </row>
    <row r="792" spans="1:5" ht="21">
      <c r="A792" s="100">
        <f t="shared" si="28"/>
        <v>710</v>
      </c>
      <c r="B792" s="91" t="s">
        <v>535</v>
      </c>
      <c r="C792" s="108" t="s">
        <v>5</v>
      </c>
      <c r="D792" s="101"/>
      <c r="E792" s="79" t="s">
        <v>3</v>
      </c>
    </row>
    <row r="793" spans="1:5" ht="21">
      <c r="A793" s="100">
        <f t="shared" si="28"/>
        <v>711</v>
      </c>
      <c r="B793" s="91" t="s">
        <v>536</v>
      </c>
      <c r="C793" s="108" t="s">
        <v>5</v>
      </c>
      <c r="D793" s="101"/>
      <c r="E793" s="79" t="s">
        <v>3</v>
      </c>
    </row>
    <row r="794" spans="1:5">
      <c r="A794" s="100">
        <f t="shared" si="28"/>
        <v>712</v>
      </c>
      <c r="B794" s="91" t="s">
        <v>537</v>
      </c>
      <c r="C794" s="108" t="s">
        <v>5</v>
      </c>
      <c r="D794" s="101"/>
      <c r="E794" s="79" t="s">
        <v>3</v>
      </c>
    </row>
    <row r="795" spans="1:5" ht="21">
      <c r="A795" s="100">
        <f t="shared" si="28"/>
        <v>713</v>
      </c>
      <c r="B795" s="91" t="s">
        <v>538</v>
      </c>
      <c r="C795" s="108" t="s">
        <v>5</v>
      </c>
      <c r="D795" s="108"/>
      <c r="E795" s="79" t="s">
        <v>3</v>
      </c>
    </row>
    <row r="796" spans="1:5" ht="21">
      <c r="A796" s="100">
        <f t="shared" si="28"/>
        <v>714</v>
      </c>
      <c r="B796" s="91" t="s">
        <v>539</v>
      </c>
      <c r="C796" s="108" t="s">
        <v>5</v>
      </c>
      <c r="D796" s="107"/>
      <c r="E796" s="79" t="s">
        <v>3</v>
      </c>
    </row>
    <row r="797" spans="1:5" ht="21">
      <c r="A797" s="100">
        <f t="shared" si="28"/>
        <v>715</v>
      </c>
      <c r="B797" s="91" t="s">
        <v>540</v>
      </c>
      <c r="C797" s="108" t="s">
        <v>5</v>
      </c>
      <c r="D797" s="22"/>
      <c r="E797" s="79" t="s">
        <v>3</v>
      </c>
    </row>
    <row r="798" spans="1:5" ht="21">
      <c r="A798" s="100">
        <f t="shared" si="28"/>
        <v>716</v>
      </c>
      <c r="B798" s="91" t="s">
        <v>541</v>
      </c>
      <c r="C798" s="108" t="s">
        <v>5</v>
      </c>
      <c r="D798" s="101"/>
      <c r="E798" s="79" t="s">
        <v>3</v>
      </c>
    </row>
    <row r="799" spans="1:5">
      <c r="A799" s="100">
        <f t="shared" si="28"/>
        <v>717</v>
      </c>
      <c r="B799" s="91" t="s">
        <v>542</v>
      </c>
      <c r="C799" s="108" t="s">
        <v>5</v>
      </c>
      <c r="D799" s="101"/>
      <c r="E799" s="79" t="s">
        <v>3</v>
      </c>
    </row>
    <row r="800" spans="1:5" ht="42">
      <c r="A800" s="100">
        <f t="shared" si="28"/>
        <v>718</v>
      </c>
      <c r="B800" s="91" t="s">
        <v>583</v>
      </c>
      <c r="C800" s="108" t="s">
        <v>5</v>
      </c>
      <c r="D800" s="101"/>
      <c r="E800" s="79" t="s">
        <v>3</v>
      </c>
    </row>
    <row r="801" spans="1:5">
      <c r="A801" s="100">
        <f t="shared" si="28"/>
        <v>719</v>
      </c>
      <c r="B801" s="91" t="s">
        <v>543</v>
      </c>
      <c r="C801" s="108" t="s">
        <v>5</v>
      </c>
      <c r="D801" s="107"/>
      <c r="E801" s="79" t="s">
        <v>3</v>
      </c>
    </row>
    <row r="802" spans="1:5">
      <c r="A802" s="100">
        <f t="shared" si="28"/>
        <v>720</v>
      </c>
      <c r="B802" s="309" t="s">
        <v>544</v>
      </c>
      <c r="C802" s="309"/>
      <c r="D802" s="111"/>
      <c r="E802" s="219"/>
    </row>
    <row r="803" spans="1:5" ht="38.25" customHeight="1">
      <c r="A803" s="100">
        <f t="shared" si="28"/>
        <v>721</v>
      </c>
      <c r="B803" s="91" t="s">
        <v>545</v>
      </c>
      <c r="C803" s="108" t="s">
        <v>5</v>
      </c>
      <c r="D803" s="107"/>
      <c r="E803" s="79" t="s">
        <v>3</v>
      </c>
    </row>
    <row r="804" spans="1:5" ht="21">
      <c r="A804" s="100">
        <f t="shared" si="28"/>
        <v>722</v>
      </c>
      <c r="B804" s="91" t="s">
        <v>546</v>
      </c>
      <c r="C804" s="108" t="s">
        <v>5</v>
      </c>
      <c r="D804" s="107"/>
      <c r="E804" s="79" t="s">
        <v>3</v>
      </c>
    </row>
    <row r="805" spans="1:5">
      <c r="A805" s="100">
        <f t="shared" si="28"/>
        <v>723</v>
      </c>
      <c r="B805" s="91" t="s">
        <v>547</v>
      </c>
      <c r="C805" s="108" t="s">
        <v>5</v>
      </c>
      <c r="D805" s="107"/>
      <c r="E805" s="79" t="s">
        <v>3</v>
      </c>
    </row>
    <row r="806" spans="1:5">
      <c r="A806" s="100">
        <f t="shared" si="28"/>
        <v>724</v>
      </c>
      <c r="B806" s="91" t="s">
        <v>548</v>
      </c>
      <c r="C806" s="108" t="s">
        <v>5</v>
      </c>
      <c r="D806" s="107"/>
      <c r="E806" s="79" t="s">
        <v>3</v>
      </c>
    </row>
    <row r="807" spans="1:5">
      <c r="A807" s="100">
        <f t="shared" si="28"/>
        <v>725</v>
      </c>
      <c r="B807" s="91" t="s">
        <v>549</v>
      </c>
      <c r="C807" s="108" t="s">
        <v>5</v>
      </c>
      <c r="D807" s="107"/>
      <c r="E807" s="79" t="s">
        <v>3</v>
      </c>
    </row>
    <row r="808" spans="1:5">
      <c r="A808" s="100">
        <f t="shared" si="28"/>
        <v>726</v>
      </c>
      <c r="B808" s="91" t="s">
        <v>550</v>
      </c>
      <c r="C808" s="108" t="s">
        <v>5</v>
      </c>
      <c r="D808" s="107"/>
      <c r="E808" s="79" t="s">
        <v>3</v>
      </c>
    </row>
    <row r="809" spans="1:5">
      <c r="A809" s="100">
        <f t="shared" si="28"/>
        <v>727</v>
      </c>
      <c r="B809" s="91" t="s">
        <v>551</v>
      </c>
      <c r="C809" s="108" t="s">
        <v>5</v>
      </c>
      <c r="D809" s="107"/>
      <c r="E809" s="79" t="s">
        <v>3</v>
      </c>
    </row>
    <row r="810" spans="1:5">
      <c r="A810" s="100">
        <f t="shared" si="28"/>
        <v>728</v>
      </c>
      <c r="B810" s="91" t="s">
        <v>552</v>
      </c>
      <c r="C810" s="108" t="s">
        <v>5</v>
      </c>
      <c r="D810" s="107"/>
      <c r="E810" s="79" t="s">
        <v>3</v>
      </c>
    </row>
    <row r="811" spans="1:5" ht="21">
      <c r="A811" s="100">
        <f t="shared" ref="A811:A839" si="29">A810+1</f>
        <v>729</v>
      </c>
      <c r="B811" s="91" t="s">
        <v>553</v>
      </c>
      <c r="C811" s="108" t="s">
        <v>5</v>
      </c>
      <c r="D811" s="107"/>
      <c r="E811" s="79" t="s">
        <v>3</v>
      </c>
    </row>
    <row r="812" spans="1:5">
      <c r="A812" s="100">
        <f t="shared" si="29"/>
        <v>730</v>
      </c>
      <c r="B812" s="91" t="s">
        <v>554</v>
      </c>
      <c r="C812" s="108" t="s">
        <v>5</v>
      </c>
      <c r="D812" s="107"/>
      <c r="E812" s="79" t="s">
        <v>3</v>
      </c>
    </row>
    <row r="813" spans="1:5">
      <c r="A813" s="100">
        <f t="shared" si="29"/>
        <v>731</v>
      </c>
      <c r="B813" s="91" t="s">
        <v>555</v>
      </c>
      <c r="C813" s="108" t="s">
        <v>5</v>
      </c>
      <c r="D813" s="107"/>
      <c r="E813" s="79" t="s">
        <v>3</v>
      </c>
    </row>
    <row r="814" spans="1:5">
      <c r="A814" s="100">
        <f t="shared" si="29"/>
        <v>732</v>
      </c>
      <c r="B814" s="91" t="s">
        <v>556</v>
      </c>
      <c r="C814" s="108" t="s">
        <v>5</v>
      </c>
      <c r="D814" s="107"/>
      <c r="E814" s="79" t="s">
        <v>3</v>
      </c>
    </row>
    <row r="815" spans="1:5">
      <c r="A815" s="100">
        <f t="shared" si="29"/>
        <v>733</v>
      </c>
      <c r="B815" s="91" t="s">
        <v>557</v>
      </c>
      <c r="C815" s="108" t="s">
        <v>5</v>
      </c>
      <c r="D815" s="107"/>
      <c r="E815" s="79" t="s">
        <v>3</v>
      </c>
    </row>
    <row r="816" spans="1:5">
      <c r="A816" s="100">
        <f t="shared" si="29"/>
        <v>734</v>
      </c>
      <c r="B816" s="91" t="s">
        <v>558</v>
      </c>
      <c r="C816" s="108" t="s">
        <v>5</v>
      </c>
      <c r="D816" s="107"/>
      <c r="E816" s="79" t="s">
        <v>3</v>
      </c>
    </row>
    <row r="817" spans="1:5">
      <c r="A817" s="100">
        <f t="shared" si="29"/>
        <v>735</v>
      </c>
      <c r="B817" s="91" t="s">
        <v>559</v>
      </c>
      <c r="C817" s="108" t="s">
        <v>5</v>
      </c>
      <c r="D817" s="107"/>
      <c r="E817" s="79" t="s">
        <v>3</v>
      </c>
    </row>
    <row r="818" spans="1:5" ht="21">
      <c r="A818" s="100">
        <f t="shared" si="29"/>
        <v>736</v>
      </c>
      <c r="B818" s="91" t="s">
        <v>560</v>
      </c>
      <c r="C818" s="108" t="s">
        <v>5</v>
      </c>
      <c r="D818" s="107"/>
      <c r="E818" s="79" t="s">
        <v>3</v>
      </c>
    </row>
    <row r="819" spans="1:5" ht="21">
      <c r="A819" s="100">
        <f t="shared" si="29"/>
        <v>737</v>
      </c>
      <c r="B819" s="91" t="s">
        <v>561</v>
      </c>
      <c r="C819" s="108" t="s">
        <v>5</v>
      </c>
      <c r="D819" s="107"/>
      <c r="E819" s="79" t="s">
        <v>3</v>
      </c>
    </row>
    <row r="820" spans="1:5" ht="21">
      <c r="A820" s="100">
        <f t="shared" si="29"/>
        <v>738</v>
      </c>
      <c r="B820" s="91" t="s">
        <v>562</v>
      </c>
      <c r="C820" s="108" t="s">
        <v>5</v>
      </c>
      <c r="D820" s="107"/>
      <c r="E820" s="79" t="s">
        <v>3</v>
      </c>
    </row>
    <row r="821" spans="1:5" ht="21">
      <c r="A821" s="100">
        <f t="shared" si="29"/>
        <v>739</v>
      </c>
      <c r="B821" s="91" t="s">
        <v>563</v>
      </c>
      <c r="C821" s="108" t="s">
        <v>5</v>
      </c>
      <c r="D821" s="107"/>
      <c r="E821" s="79" t="s">
        <v>3</v>
      </c>
    </row>
    <row r="822" spans="1:5">
      <c r="A822" s="100">
        <f t="shared" si="29"/>
        <v>740</v>
      </c>
      <c r="B822" s="91" t="s">
        <v>564</v>
      </c>
      <c r="C822" s="108" t="s">
        <v>5</v>
      </c>
      <c r="D822" s="107"/>
      <c r="E822" s="79" t="s">
        <v>3</v>
      </c>
    </row>
    <row r="823" spans="1:5">
      <c r="A823" s="100">
        <f t="shared" si="29"/>
        <v>741</v>
      </c>
      <c r="B823" s="309" t="s">
        <v>565</v>
      </c>
      <c r="C823" s="309"/>
      <c r="D823" s="111"/>
      <c r="E823" s="219"/>
    </row>
    <row r="824" spans="1:5" ht="21">
      <c r="A824" s="100">
        <f t="shared" si="29"/>
        <v>742</v>
      </c>
      <c r="B824" s="91" t="s">
        <v>566</v>
      </c>
      <c r="C824" s="108" t="s">
        <v>5</v>
      </c>
      <c r="D824" s="107"/>
      <c r="E824" s="79" t="s">
        <v>3</v>
      </c>
    </row>
    <row r="825" spans="1:5">
      <c r="A825" s="100">
        <f t="shared" si="29"/>
        <v>743</v>
      </c>
      <c r="B825" s="91" t="s">
        <v>567</v>
      </c>
      <c r="C825" s="108" t="s">
        <v>5</v>
      </c>
      <c r="D825" s="107"/>
      <c r="E825" s="79" t="s">
        <v>3</v>
      </c>
    </row>
    <row r="826" spans="1:5">
      <c r="A826" s="100">
        <f t="shared" si="29"/>
        <v>744</v>
      </c>
      <c r="B826" s="91" t="s">
        <v>568</v>
      </c>
      <c r="C826" s="108" t="s">
        <v>5</v>
      </c>
      <c r="D826" s="107"/>
      <c r="E826" s="79" t="s">
        <v>3</v>
      </c>
    </row>
    <row r="827" spans="1:5">
      <c r="A827" s="100">
        <f t="shared" si="29"/>
        <v>745</v>
      </c>
      <c r="B827" s="91" t="s">
        <v>569</v>
      </c>
      <c r="C827" s="108" t="s">
        <v>5</v>
      </c>
      <c r="D827" s="107"/>
      <c r="E827" s="79" t="s">
        <v>3</v>
      </c>
    </row>
    <row r="828" spans="1:5">
      <c r="A828" s="100">
        <f t="shared" si="29"/>
        <v>746</v>
      </c>
      <c r="B828" s="91" t="s">
        <v>570</v>
      </c>
      <c r="C828" s="108" t="s">
        <v>5</v>
      </c>
      <c r="D828" s="107"/>
      <c r="E828" s="79" t="s">
        <v>3</v>
      </c>
    </row>
    <row r="829" spans="1:5">
      <c r="A829" s="100">
        <f t="shared" si="29"/>
        <v>747</v>
      </c>
      <c r="B829" s="91" t="s">
        <v>571</v>
      </c>
      <c r="C829" s="108" t="s">
        <v>5</v>
      </c>
      <c r="D829" s="107"/>
      <c r="E829" s="79" t="s">
        <v>3</v>
      </c>
    </row>
    <row r="830" spans="1:5">
      <c r="A830" s="100">
        <f t="shared" si="29"/>
        <v>748</v>
      </c>
      <c r="B830" s="91" t="s">
        <v>572</v>
      </c>
      <c r="C830" s="108" t="s">
        <v>5</v>
      </c>
      <c r="D830" s="107"/>
      <c r="E830" s="79" t="s">
        <v>3</v>
      </c>
    </row>
    <row r="831" spans="1:5">
      <c r="A831" s="100">
        <f t="shared" si="29"/>
        <v>749</v>
      </c>
      <c r="B831" s="309" t="s">
        <v>573</v>
      </c>
      <c r="C831" s="309"/>
      <c r="D831" s="111"/>
      <c r="E831" s="219"/>
    </row>
    <row r="832" spans="1:5">
      <c r="A832" s="100">
        <f t="shared" si="29"/>
        <v>750</v>
      </c>
      <c r="B832" s="91" t="s">
        <v>574</v>
      </c>
      <c r="C832" s="108" t="s">
        <v>5</v>
      </c>
      <c r="D832" s="107"/>
      <c r="E832" s="79" t="s">
        <v>3</v>
      </c>
    </row>
    <row r="833" spans="1:5">
      <c r="A833" s="100">
        <f t="shared" si="29"/>
        <v>751</v>
      </c>
      <c r="B833" s="91" t="s">
        <v>575</v>
      </c>
      <c r="C833" s="108" t="s">
        <v>5</v>
      </c>
      <c r="D833" s="107"/>
      <c r="E833" s="79" t="s">
        <v>3</v>
      </c>
    </row>
    <row r="834" spans="1:5">
      <c r="A834" s="100">
        <f t="shared" si="29"/>
        <v>752</v>
      </c>
      <c r="B834" s="91" t="s">
        <v>576</v>
      </c>
      <c r="C834" s="108" t="s">
        <v>5</v>
      </c>
      <c r="D834" s="107"/>
      <c r="E834" s="79" t="s">
        <v>3</v>
      </c>
    </row>
    <row r="835" spans="1:5">
      <c r="A835" s="100">
        <f t="shared" si="29"/>
        <v>753</v>
      </c>
      <c r="B835" s="91" t="s">
        <v>577</v>
      </c>
      <c r="C835" s="108" t="s">
        <v>5</v>
      </c>
      <c r="D835" s="107"/>
      <c r="E835" s="79" t="s">
        <v>3</v>
      </c>
    </row>
    <row r="836" spans="1:5">
      <c r="A836" s="100">
        <f t="shared" si="29"/>
        <v>754</v>
      </c>
      <c r="B836" s="309" t="s">
        <v>578</v>
      </c>
      <c r="C836" s="309"/>
      <c r="D836" s="111"/>
      <c r="E836" s="219"/>
    </row>
    <row r="837" spans="1:5" ht="21">
      <c r="A837" s="100">
        <f t="shared" si="29"/>
        <v>755</v>
      </c>
      <c r="B837" s="91" t="s">
        <v>579</v>
      </c>
      <c r="C837" s="108" t="s">
        <v>5</v>
      </c>
      <c r="D837" s="107"/>
      <c r="E837" s="79" t="s">
        <v>3</v>
      </c>
    </row>
    <row r="838" spans="1:5" ht="21">
      <c r="A838" s="100">
        <f t="shared" si="29"/>
        <v>756</v>
      </c>
      <c r="B838" s="91" t="s">
        <v>580</v>
      </c>
      <c r="C838" s="108" t="s">
        <v>5</v>
      </c>
      <c r="D838" s="107"/>
      <c r="E838" s="79" t="s">
        <v>3</v>
      </c>
    </row>
    <row r="839" spans="1:5" ht="21.75" thickBot="1">
      <c r="A839" s="100">
        <f t="shared" si="29"/>
        <v>757</v>
      </c>
      <c r="B839" s="91" t="s">
        <v>581</v>
      </c>
      <c r="C839" s="108" t="s">
        <v>5</v>
      </c>
      <c r="D839" s="107"/>
      <c r="E839" s="79" t="s">
        <v>3</v>
      </c>
    </row>
    <row r="840" spans="1:5" ht="16.5" customHeight="1" thickTop="1" thickBot="1">
      <c r="A840" s="306"/>
      <c r="B840" s="306" t="s">
        <v>7</v>
      </c>
      <c r="C840" s="95"/>
      <c r="D840" s="95"/>
      <c r="E840" s="96"/>
    </row>
    <row r="841" spans="1:5" ht="21.75" thickTop="1">
      <c r="A841" s="90">
        <f>A839+1</f>
        <v>758</v>
      </c>
      <c r="B841" s="97" t="s">
        <v>118</v>
      </c>
      <c r="C841" s="92" t="s">
        <v>5</v>
      </c>
      <c r="D841" s="98"/>
      <c r="E841" s="332" t="s">
        <v>1770</v>
      </c>
    </row>
    <row r="842" spans="1:5" ht="21">
      <c r="A842" s="100">
        <f>A841+1</f>
        <v>759</v>
      </c>
      <c r="B842" s="23" t="s">
        <v>14</v>
      </c>
      <c r="C842" s="92" t="s">
        <v>5</v>
      </c>
      <c r="D842" s="22"/>
      <c r="E842" s="79" t="s">
        <v>3</v>
      </c>
    </row>
    <row r="843" spans="1:5">
      <c r="A843" s="100">
        <f>A842+1</f>
        <v>760</v>
      </c>
      <c r="B843" s="23" t="s">
        <v>17</v>
      </c>
      <c r="C843" s="92" t="s">
        <v>5</v>
      </c>
      <c r="D843" s="22"/>
      <c r="E843" s="79" t="s">
        <v>3</v>
      </c>
    </row>
    <row r="844" spans="1:5">
      <c r="A844" s="100">
        <f>A843+1</f>
        <v>761</v>
      </c>
      <c r="B844" s="23" t="s">
        <v>16</v>
      </c>
      <c r="C844" s="92" t="s">
        <v>5</v>
      </c>
      <c r="D844" s="101"/>
      <c r="E844" s="79" t="s">
        <v>3</v>
      </c>
    </row>
    <row r="845" spans="1:5">
      <c r="A845" s="100">
        <f>A844+1</f>
        <v>762</v>
      </c>
      <c r="B845" s="23" t="s">
        <v>15</v>
      </c>
      <c r="C845" s="92" t="s">
        <v>5</v>
      </c>
      <c r="D845" s="101"/>
      <c r="E845" s="79" t="s">
        <v>3</v>
      </c>
    </row>
    <row r="846" spans="1:5" ht="15.75" thickBot="1">
      <c r="A846" s="102">
        <f>A845+1</f>
        <v>763</v>
      </c>
      <c r="B846" s="103" t="s">
        <v>8</v>
      </c>
      <c r="C846" s="104" t="s">
        <v>2</v>
      </c>
      <c r="D846" s="104"/>
      <c r="E846" s="105" t="s">
        <v>3</v>
      </c>
    </row>
    <row r="847" spans="1:5" ht="26.25" customHeight="1" thickTop="1" thickBot="1">
      <c r="A847" s="306"/>
      <c r="B847" s="306" t="s">
        <v>114</v>
      </c>
      <c r="C847" s="307"/>
      <c r="D847" s="307"/>
      <c r="E847" s="96"/>
    </row>
    <row r="848" spans="1:5" ht="63.75" thickTop="1">
      <c r="A848" s="77">
        <f>A846+1</f>
        <v>764</v>
      </c>
      <c r="B848" s="23" t="s">
        <v>115</v>
      </c>
      <c r="C848" s="108" t="s">
        <v>1769</v>
      </c>
      <c r="D848" s="22"/>
      <c r="E848" s="106" t="s">
        <v>1259</v>
      </c>
    </row>
    <row r="849" spans="1:5" ht="63">
      <c r="A849" s="77">
        <f>A848+1</f>
        <v>765</v>
      </c>
      <c r="B849" s="107" t="s">
        <v>116</v>
      </c>
      <c r="C849" s="108" t="s">
        <v>1769</v>
      </c>
      <c r="D849" s="108"/>
      <c r="E849" s="106" t="s">
        <v>1260</v>
      </c>
    </row>
    <row r="850" spans="1:5" ht="63">
      <c r="A850" s="77">
        <f>A849+1</f>
        <v>766</v>
      </c>
      <c r="B850" s="25" t="s">
        <v>117</v>
      </c>
      <c r="C850" s="108" t="s">
        <v>1768</v>
      </c>
      <c r="D850" s="107"/>
      <c r="E850" s="106" t="s">
        <v>1261</v>
      </c>
    </row>
    <row r="851" spans="1:5" ht="63">
      <c r="A851" s="77">
        <f>A850+1</f>
        <v>767</v>
      </c>
      <c r="B851" s="25" t="s">
        <v>1772</v>
      </c>
      <c r="C851" s="108" t="s">
        <v>1769</v>
      </c>
      <c r="D851" s="107"/>
      <c r="E851" s="106" t="s">
        <v>1262</v>
      </c>
    </row>
    <row r="852" spans="1:5" ht="63.75" thickBot="1">
      <c r="A852" s="77">
        <f>A851+1</f>
        <v>768</v>
      </c>
      <c r="B852" s="109" t="s">
        <v>1773</v>
      </c>
      <c r="C852" s="108" t="s">
        <v>1769</v>
      </c>
      <c r="D852" s="22"/>
      <c r="E852" s="106" t="s">
        <v>1262</v>
      </c>
    </row>
    <row r="853" spans="1:5" s="1" customFormat="1" ht="16.5" thickTop="1" thickBot="1">
      <c r="A853" s="81">
        <f>'załącznik Formularz_ofertowy'!A27</f>
        <v>12</v>
      </c>
      <c r="B853" s="82" t="str">
        <f>'załącznik Formularz_ofertowy'!B27</f>
        <v>Zestaw do artroskopii stawu skroniowo-żuchwowego</v>
      </c>
      <c r="C853" s="83" t="s">
        <v>0</v>
      </c>
      <c r="D853" s="84">
        <f>'załącznik Formularz_ofertowy'!C27</f>
        <v>1</v>
      </c>
      <c r="E853" s="85"/>
    </row>
    <row r="854" spans="1:5" ht="18.75" customHeight="1" thickTop="1">
      <c r="A854" s="90">
        <f>A852+1</f>
        <v>769</v>
      </c>
      <c r="B854" s="87" t="s">
        <v>1</v>
      </c>
      <c r="C854" s="88" t="s">
        <v>2</v>
      </c>
      <c r="D854" s="98"/>
      <c r="E854" s="99" t="s">
        <v>18</v>
      </c>
    </row>
    <row r="855" spans="1:5">
      <c r="A855" s="100">
        <f>A854+1</f>
        <v>770</v>
      </c>
      <c r="B855" s="91" t="s">
        <v>19</v>
      </c>
      <c r="C855" s="92" t="s">
        <v>2</v>
      </c>
      <c r="D855" s="22"/>
      <c r="E855" s="79" t="s">
        <v>3</v>
      </c>
    </row>
    <row r="856" spans="1:5">
      <c r="A856" s="100">
        <f t="shared" ref="A856:A860" si="30">A855+1</f>
        <v>771</v>
      </c>
      <c r="B856" s="91" t="s">
        <v>4</v>
      </c>
      <c r="C856" s="92" t="s">
        <v>2</v>
      </c>
      <c r="D856" s="22"/>
      <c r="E856" s="79" t="s">
        <v>3</v>
      </c>
    </row>
    <row r="857" spans="1:5" ht="21.75">
      <c r="A857" s="337">
        <f t="shared" si="30"/>
        <v>772</v>
      </c>
      <c r="B857" s="338" t="s">
        <v>1863</v>
      </c>
      <c r="C857" s="339"/>
      <c r="D857" s="340"/>
      <c r="E857" s="341"/>
    </row>
    <row r="858" spans="1:5" ht="63">
      <c r="A858" s="100">
        <f t="shared" si="30"/>
        <v>773</v>
      </c>
      <c r="B858" s="91" t="s">
        <v>610</v>
      </c>
      <c r="C858" s="92" t="s">
        <v>5</v>
      </c>
      <c r="D858" s="101"/>
      <c r="E858" s="79" t="s">
        <v>3</v>
      </c>
    </row>
    <row r="859" spans="1:5" ht="21">
      <c r="A859" s="100">
        <f t="shared" si="30"/>
        <v>774</v>
      </c>
      <c r="B859" s="91" t="s">
        <v>584</v>
      </c>
      <c r="C859" s="92" t="s">
        <v>5</v>
      </c>
      <c r="D859" s="107"/>
      <c r="E859" s="106"/>
    </row>
    <row r="860" spans="1:5">
      <c r="A860" s="100">
        <f t="shared" si="30"/>
        <v>775</v>
      </c>
      <c r="B860" s="91" t="s">
        <v>585</v>
      </c>
      <c r="C860" s="92" t="s">
        <v>5</v>
      </c>
      <c r="D860" s="107"/>
      <c r="E860" s="106"/>
    </row>
    <row r="861" spans="1:5">
      <c r="A861" s="100">
        <f t="shared" ref="A861:A888" si="31">A860+1</f>
        <v>776</v>
      </c>
      <c r="B861" s="91" t="s">
        <v>586</v>
      </c>
      <c r="C861" s="92" t="s">
        <v>5</v>
      </c>
      <c r="D861" s="98"/>
      <c r="E861" s="99" t="s">
        <v>18</v>
      </c>
    </row>
    <row r="862" spans="1:5" ht="21">
      <c r="A862" s="100">
        <f t="shared" si="31"/>
        <v>777</v>
      </c>
      <c r="B862" s="91" t="s">
        <v>587</v>
      </c>
      <c r="C862" s="92" t="s">
        <v>5</v>
      </c>
      <c r="D862" s="22"/>
      <c r="E862" s="79" t="s">
        <v>3</v>
      </c>
    </row>
    <row r="863" spans="1:5" ht="21">
      <c r="A863" s="100">
        <f t="shared" si="31"/>
        <v>778</v>
      </c>
      <c r="B863" s="91" t="s">
        <v>588</v>
      </c>
      <c r="C863" s="92" t="s">
        <v>5</v>
      </c>
      <c r="D863" s="22"/>
      <c r="E863" s="79" t="s">
        <v>3</v>
      </c>
    </row>
    <row r="864" spans="1:5" ht="21">
      <c r="A864" s="100">
        <f t="shared" si="31"/>
        <v>779</v>
      </c>
      <c r="B864" s="91" t="s">
        <v>589</v>
      </c>
      <c r="C864" s="92" t="s">
        <v>5</v>
      </c>
      <c r="D864" s="101"/>
      <c r="E864" s="79" t="s">
        <v>3</v>
      </c>
    </row>
    <row r="865" spans="1:5" ht="21">
      <c r="A865" s="100">
        <f t="shared" si="31"/>
        <v>780</v>
      </c>
      <c r="B865" s="91" t="s">
        <v>590</v>
      </c>
      <c r="C865" s="92" t="s">
        <v>5</v>
      </c>
      <c r="D865" s="101"/>
      <c r="E865" s="79" t="s">
        <v>3</v>
      </c>
    </row>
    <row r="866" spans="1:5" ht="63">
      <c r="A866" s="100">
        <f t="shared" si="31"/>
        <v>781</v>
      </c>
      <c r="B866" s="91" t="s">
        <v>611</v>
      </c>
      <c r="C866" s="92" t="s">
        <v>5</v>
      </c>
      <c r="D866" s="101"/>
      <c r="E866" s="79" t="s">
        <v>3</v>
      </c>
    </row>
    <row r="867" spans="1:5" ht="31.5">
      <c r="A867" s="100">
        <f t="shared" si="31"/>
        <v>782</v>
      </c>
      <c r="B867" s="91" t="s">
        <v>591</v>
      </c>
      <c r="C867" s="92" t="s">
        <v>5</v>
      </c>
      <c r="D867" s="107"/>
      <c r="E867" s="79" t="s">
        <v>3</v>
      </c>
    </row>
    <row r="868" spans="1:5" ht="21">
      <c r="A868" s="100">
        <f t="shared" si="31"/>
        <v>783</v>
      </c>
      <c r="B868" s="91" t="s">
        <v>592</v>
      </c>
      <c r="C868" s="92" t="s">
        <v>5</v>
      </c>
      <c r="D868" s="101"/>
      <c r="E868" s="79" t="s">
        <v>3</v>
      </c>
    </row>
    <row r="869" spans="1:5" ht="21">
      <c r="A869" s="100">
        <f t="shared" si="31"/>
        <v>784</v>
      </c>
      <c r="B869" s="91" t="s">
        <v>593</v>
      </c>
      <c r="C869" s="92" t="s">
        <v>5</v>
      </c>
      <c r="D869" s="101"/>
      <c r="E869" s="79" t="s">
        <v>3</v>
      </c>
    </row>
    <row r="870" spans="1:5" ht="63">
      <c r="A870" s="100">
        <f t="shared" si="31"/>
        <v>785</v>
      </c>
      <c r="B870" s="91" t="s">
        <v>612</v>
      </c>
      <c r="C870" s="92" t="s">
        <v>5</v>
      </c>
      <c r="D870" s="101"/>
      <c r="E870" s="79" t="s">
        <v>3</v>
      </c>
    </row>
    <row r="871" spans="1:5" ht="31.5">
      <c r="A871" s="100">
        <f t="shared" si="31"/>
        <v>786</v>
      </c>
      <c r="B871" s="91" t="s">
        <v>594</v>
      </c>
      <c r="C871" s="92" t="s">
        <v>5</v>
      </c>
      <c r="D871" s="107"/>
      <c r="E871" s="79" t="s">
        <v>3</v>
      </c>
    </row>
    <row r="872" spans="1:5" ht="21">
      <c r="A872" s="100">
        <f t="shared" si="31"/>
        <v>787</v>
      </c>
      <c r="B872" s="91" t="s">
        <v>595</v>
      </c>
      <c r="C872" s="92" t="s">
        <v>5</v>
      </c>
      <c r="D872" s="98"/>
      <c r="E872" s="79" t="s">
        <v>3</v>
      </c>
    </row>
    <row r="873" spans="1:5" ht="21">
      <c r="A873" s="100">
        <f t="shared" si="31"/>
        <v>788</v>
      </c>
      <c r="B873" s="91" t="s">
        <v>596</v>
      </c>
      <c r="C873" s="92" t="s">
        <v>5</v>
      </c>
      <c r="D873" s="22"/>
      <c r="E873" s="79" t="s">
        <v>3</v>
      </c>
    </row>
    <row r="874" spans="1:5" ht="21">
      <c r="A874" s="100">
        <f t="shared" si="31"/>
        <v>789</v>
      </c>
      <c r="B874" s="91" t="s">
        <v>597</v>
      </c>
      <c r="C874" s="92" t="s">
        <v>5</v>
      </c>
      <c r="D874" s="22"/>
      <c r="E874" s="79" t="s">
        <v>3</v>
      </c>
    </row>
    <row r="875" spans="1:5" ht="21">
      <c r="A875" s="100">
        <f t="shared" si="31"/>
        <v>790</v>
      </c>
      <c r="B875" s="91" t="s">
        <v>598</v>
      </c>
      <c r="C875" s="92" t="s">
        <v>5</v>
      </c>
      <c r="D875" s="101"/>
      <c r="E875" s="79" t="s">
        <v>3</v>
      </c>
    </row>
    <row r="876" spans="1:5" ht="21">
      <c r="A876" s="100">
        <f t="shared" si="31"/>
        <v>791</v>
      </c>
      <c r="B876" s="91" t="s">
        <v>599</v>
      </c>
      <c r="C876" s="92" t="s">
        <v>5</v>
      </c>
      <c r="D876" s="101"/>
      <c r="E876" s="79" t="s">
        <v>3</v>
      </c>
    </row>
    <row r="877" spans="1:5" ht="21">
      <c r="A877" s="100">
        <f t="shared" si="31"/>
        <v>792</v>
      </c>
      <c r="B877" s="91" t="s">
        <v>600</v>
      </c>
      <c r="C877" s="92" t="s">
        <v>5</v>
      </c>
      <c r="D877" s="101"/>
      <c r="E877" s="79" t="s">
        <v>3</v>
      </c>
    </row>
    <row r="878" spans="1:5" ht="21">
      <c r="A878" s="100">
        <f t="shared" si="31"/>
        <v>793</v>
      </c>
      <c r="B878" s="91" t="s">
        <v>601</v>
      </c>
      <c r="C878" s="92" t="s">
        <v>5</v>
      </c>
      <c r="D878" s="101"/>
      <c r="E878" s="79" t="s">
        <v>3</v>
      </c>
    </row>
    <row r="879" spans="1:5" ht="21">
      <c r="A879" s="100">
        <f t="shared" si="31"/>
        <v>794</v>
      </c>
      <c r="B879" s="91" t="s">
        <v>602</v>
      </c>
      <c r="C879" s="92" t="s">
        <v>5</v>
      </c>
      <c r="D879" s="108"/>
      <c r="E879" s="79" t="s">
        <v>3</v>
      </c>
    </row>
    <row r="880" spans="1:5" ht="21">
      <c r="A880" s="100">
        <f t="shared" si="31"/>
        <v>795</v>
      </c>
      <c r="B880" s="91" t="s">
        <v>603</v>
      </c>
      <c r="C880" s="92" t="s">
        <v>5</v>
      </c>
      <c r="D880" s="107"/>
      <c r="E880" s="79" t="s">
        <v>3</v>
      </c>
    </row>
    <row r="881" spans="1:5" ht="21">
      <c r="A881" s="100">
        <f t="shared" si="31"/>
        <v>796</v>
      </c>
      <c r="B881" s="91" t="s">
        <v>604</v>
      </c>
      <c r="C881" s="92" t="s">
        <v>5</v>
      </c>
      <c r="D881" s="107"/>
      <c r="E881" s="79" t="s">
        <v>3</v>
      </c>
    </row>
    <row r="882" spans="1:5" ht="21">
      <c r="A882" s="100">
        <f t="shared" si="31"/>
        <v>797</v>
      </c>
      <c r="B882" s="91" t="s">
        <v>605</v>
      </c>
      <c r="C882" s="92" t="s">
        <v>5</v>
      </c>
      <c r="D882" s="101"/>
      <c r="E882" s="79" t="s">
        <v>3</v>
      </c>
    </row>
    <row r="883" spans="1:5" ht="21">
      <c r="A883" s="100">
        <f t="shared" si="31"/>
        <v>798</v>
      </c>
      <c r="B883" s="91" t="s">
        <v>602</v>
      </c>
      <c r="C883" s="92" t="s">
        <v>5</v>
      </c>
      <c r="D883" s="101"/>
      <c r="E883" s="79" t="s">
        <v>3</v>
      </c>
    </row>
    <row r="884" spans="1:5" ht="21">
      <c r="A884" s="100">
        <f t="shared" si="31"/>
        <v>799</v>
      </c>
      <c r="B884" s="91" t="s">
        <v>606</v>
      </c>
      <c r="C884" s="92" t="s">
        <v>5</v>
      </c>
      <c r="D884" s="101"/>
      <c r="E884" s="79" t="s">
        <v>3</v>
      </c>
    </row>
    <row r="885" spans="1:5" ht="21">
      <c r="A885" s="100">
        <f t="shared" si="31"/>
        <v>800</v>
      </c>
      <c r="B885" s="91" t="s">
        <v>607</v>
      </c>
      <c r="C885" s="92" t="s">
        <v>5</v>
      </c>
      <c r="D885" s="101"/>
      <c r="E885" s="79" t="s">
        <v>3</v>
      </c>
    </row>
    <row r="886" spans="1:5" ht="21">
      <c r="A886" s="100">
        <f t="shared" si="31"/>
        <v>801</v>
      </c>
      <c r="B886" s="91" t="s">
        <v>608</v>
      </c>
      <c r="C886" s="92" t="s">
        <v>5</v>
      </c>
      <c r="D886" s="108"/>
      <c r="E886" s="79" t="s">
        <v>3</v>
      </c>
    </row>
    <row r="887" spans="1:5" ht="21">
      <c r="A887" s="100">
        <f t="shared" si="31"/>
        <v>802</v>
      </c>
      <c r="B887" s="91" t="s">
        <v>606</v>
      </c>
      <c r="C887" s="92" t="s">
        <v>5</v>
      </c>
      <c r="D887" s="107"/>
      <c r="E887" s="79" t="s">
        <v>3</v>
      </c>
    </row>
    <row r="888" spans="1:5" ht="42.75" thickBot="1">
      <c r="A888" s="100">
        <f t="shared" si="31"/>
        <v>803</v>
      </c>
      <c r="B888" s="91" t="s">
        <v>609</v>
      </c>
      <c r="C888" s="92" t="s">
        <v>5</v>
      </c>
      <c r="D888" s="107"/>
      <c r="E888" s="79" t="s">
        <v>3</v>
      </c>
    </row>
    <row r="889" spans="1:5" ht="16.5" customHeight="1" thickTop="1" thickBot="1">
      <c r="A889" s="306"/>
      <c r="B889" s="306" t="s">
        <v>7</v>
      </c>
      <c r="C889" s="95"/>
      <c r="D889" s="95"/>
      <c r="E889" s="96"/>
    </row>
    <row r="890" spans="1:5" ht="21.75" thickTop="1">
      <c r="A890" s="90">
        <f>A888+1</f>
        <v>804</v>
      </c>
      <c r="B890" s="97" t="s">
        <v>118</v>
      </c>
      <c r="C890" s="92" t="s">
        <v>5</v>
      </c>
      <c r="D890" s="98"/>
      <c r="E890" s="332" t="s">
        <v>1770</v>
      </c>
    </row>
    <row r="891" spans="1:5" ht="21">
      <c r="A891" s="100">
        <f>A890+1</f>
        <v>805</v>
      </c>
      <c r="B891" s="23" t="s">
        <v>14</v>
      </c>
      <c r="C891" s="92" t="s">
        <v>5</v>
      </c>
      <c r="D891" s="22"/>
      <c r="E891" s="79" t="s">
        <v>3</v>
      </c>
    </row>
    <row r="892" spans="1:5">
      <c r="A892" s="100">
        <f>A891+1</f>
        <v>806</v>
      </c>
      <c r="B892" s="23" t="s">
        <v>17</v>
      </c>
      <c r="C892" s="92" t="s">
        <v>5</v>
      </c>
      <c r="D892" s="22"/>
      <c r="E892" s="79" t="s">
        <v>3</v>
      </c>
    </row>
    <row r="893" spans="1:5">
      <c r="A893" s="100">
        <f>A892+1</f>
        <v>807</v>
      </c>
      <c r="B893" s="23" t="s">
        <v>16</v>
      </c>
      <c r="C893" s="92" t="s">
        <v>5</v>
      </c>
      <c r="D893" s="101"/>
      <c r="E893" s="79" t="s">
        <v>3</v>
      </c>
    </row>
    <row r="894" spans="1:5">
      <c r="A894" s="100">
        <f>A893+1</f>
        <v>808</v>
      </c>
      <c r="B894" s="23" t="s">
        <v>15</v>
      </c>
      <c r="C894" s="92" t="s">
        <v>5</v>
      </c>
      <c r="D894" s="101"/>
      <c r="E894" s="79" t="s">
        <v>3</v>
      </c>
    </row>
    <row r="895" spans="1:5" ht="15.75" thickBot="1">
      <c r="A895" s="102">
        <f>A894+1</f>
        <v>809</v>
      </c>
      <c r="B895" s="103" t="s">
        <v>8</v>
      </c>
      <c r="C895" s="104" t="s">
        <v>2</v>
      </c>
      <c r="D895" s="104"/>
      <c r="E895" s="105" t="s">
        <v>3</v>
      </c>
    </row>
    <row r="896" spans="1:5" ht="26.25" customHeight="1" thickTop="1" thickBot="1">
      <c r="A896" s="306"/>
      <c r="B896" s="306" t="s">
        <v>114</v>
      </c>
      <c r="C896" s="307"/>
      <c r="D896" s="307"/>
      <c r="E896" s="96"/>
    </row>
    <row r="897" spans="1:7" ht="63.75" thickTop="1">
      <c r="A897" s="77">
        <f>A895+1</f>
        <v>810</v>
      </c>
      <c r="B897" s="23" t="s">
        <v>115</v>
      </c>
      <c r="C897" s="108" t="s">
        <v>1769</v>
      </c>
      <c r="D897" s="22"/>
      <c r="E897" s="106" t="s">
        <v>1259</v>
      </c>
    </row>
    <row r="898" spans="1:7" ht="63">
      <c r="A898" s="77">
        <f>A897+1</f>
        <v>811</v>
      </c>
      <c r="B898" s="107" t="s">
        <v>116</v>
      </c>
      <c r="C898" s="108" t="s">
        <v>1769</v>
      </c>
      <c r="D898" s="108"/>
      <c r="E898" s="106" t="s">
        <v>1260</v>
      </c>
    </row>
    <row r="899" spans="1:7" ht="63">
      <c r="A899" s="77">
        <f>A898+1</f>
        <v>812</v>
      </c>
      <c r="B899" s="25" t="s">
        <v>117</v>
      </c>
      <c r="C899" s="108" t="s">
        <v>1768</v>
      </c>
      <c r="D899" s="107"/>
      <c r="E899" s="106" t="s">
        <v>1261</v>
      </c>
    </row>
    <row r="900" spans="1:7" ht="63">
      <c r="A900" s="77">
        <f>A899+1</f>
        <v>813</v>
      </c>
      <c r="B900" s="25" t="s">
        <v>1772</v>
      </c>
      <c r="C900" s="108" t="s">
        <v>1769</v>
      </c>
      <c r="D900" s="107"/>
      <c r="E900" s="106" t="s">
        <v>1262</v>
      </c>
    </row>
    <row r="901" spans="1:7" ht="63.75" thickBot="1">
      <c r="A901" s="77">
        <f>A900+1</f>
        <v>814</v>
      </c>
      <c r="B901" s="109" t="s">
        <v>1773</v>
      </c>
      <c r="C901" s="108" t="s">
        <v>1769</v>
      </c>
      <c r="D901" s="22"/>
      <c r="E901" s="106" t="s">
        <v>1262</v>
      </c>
    </row>
    <row r="902" spans="1:7" s="2" customFormat="1" ht="16.5" thickTop="1" thickBot="1">
      <c r="A902" s="80"/>
      <c r="B902" s="31" t="s">
        <v>139</v>
      </c>
      <c r="C902" s="32"/>
      <c r="D902" s="32"/>
      <c r="E902" s="110"/>
      <c r="F902"/>
      <c r="G902" s="3"/>
    </row>
    <row r="903" spans="1:7" s="1" customFormat="1" ht="16.5" thickTop="1" thickBot="1">
      <c r="A903" s="81">
        <f>'załącznik Formularz_ofertowy'!A29</f>
        <v>13</v>
      </c>
      <c r="B903" s="82" t="s">
        <v>144</v>
      </c>
      <c r="C903" s="83" t="s">
        <v>0</v>
      </c>
      <c r="D903" s="84">
        <f>'załącznik Formularz_ofertowy'!C29</f>
        <v>2</v>
      </c>
      <c r="E903" s="85"/>
    </row>
    <row r="904" spans="1:7" s="1" customFormat="1" ht="15.75" thickTop="1">
      <c r="A904" s="86">
        <f>A901+1</f>
        <v>815</v>
      </c>
      <c r="B904" s="87" t="s">
        <v>1</v>
      </c>
      <c r="C904" s="88" t="s">
        <v>2</v>
      </c>
      <c r="D904" s="88"/>
      <c r="E904" s="89" t="s">
        <v>3</v>
      </c>
    </row>
    <row r="905" spans="1:7" s="1" customFormat="1">
      <c r="A905" s="90">
        <f t="shared" ref="A905:A920" si="32">A904+1</f>
        <v>816</v>
      </c>
      <c r="B905" s="91" t="s">
        <v>19</v>
      </c>
      <c r="C905" s="92" t="s">
        <v>2</v>
      </c>
      <c r="D905" s="92"/>
      <c r="E905" s="93" t="s">
        <v>3</v>
      </c>
    </row>
    <row r="906" spans="1:7" s="1" customFormat="1">
      <c r="A906" s="90">
        <f t="shared" si="32"/>
        <v>817</v>
      </c>
      <c r="B906" s="91" t="s">
        <v>4</v>
      </c>
      <c r="C906" s="92" t="s">
        <v>2</v>
      </c>
      <c r="D906" s="92"/>
      <c r="E906" s="93" t="s">
        <v>3</v>
      </c>
    </row>
    <row r="907" spans="1:7" s="1" customFormat="1" ht="21">
      <c r="A907" s="90">
        <f t="shared" si="32"/>
        <v>818</v>
      </c>
      <c r="B907" s="91" t="s">
        <v>78</v>
      </c>
      <c r="C907" s="92" t="s">
        <v>5</v>
      </c>
      <c r="D907" s="19"/>
      <c r="E907" s="93" t="s">
        <v>3</v>
      </c>
    </row>
    <row r="908" spans="1:7" ht="21">
      <c r="A908" s="90">
        <f t="shared" si="32"/>
        <v>819</v>
      </c>
      <c r="B908" s="91" t="s">
        <v>79</v>
      </c>
      <c r="C908" s="92" t="s">
        <v>5</v>
      </c>
      <c r="D908" s="22"/>
      <c r="E908" s="93" t="s">
        <v>1408</v>
      </c>
    </row>
    <row r="909" spans="1:7">
      <c r="A909" s="90">
        <f t="shared" si="32"/>
        <v>820</v>
      </c>
      <c r="B909" s="91" t="s">
        <v>80</v>
      </c>
      <c r="C909" s="108" t="s">
        <v>5</v>
      </c>
      <c r="D909" s="24"/>
      <c r="E909" s="93" t="s">
        <v>3</v>
      </c>
    </row>
    <row r="910" spans="1:7">
      <c r="A910" s="90">
        <f t="shared" si="32"/>
        <v>821</v>
      </c>
      <c r="B910" s="91" t="s">
        <v>81</v>
      </c>
      <c r="C910" s="92" t="s">
        <v>5</v>
      </c>
      <c r="D910" s="23"/>
      <c r="E910" s="93" t="s">
        <v>3</v>
      </c>
    </row>
    <row r="911" spans="1:7">
      <c r="A911" s="90">
        <f t="shared" si="32"/>
        <v>822</v>
      </c>
      <c r="B911" s="91" t="s">
        <v>82</v>
      </c>
      <c r="C911" s="108" t="s">
        <v>5</v>
      </c>
      <c r="D911" s="23"/>
      <c r="E911" s="93" t="s">
        <v>3</v>
      </c>
    </row>
    <row r="912" spans="1:7" ht="21">
      <c r="A912" s="90">
        <f t="shared" si="32"/>
        <v>823</v>
      </c>
      <c r="B912" s="91" t="s">
        <v>83</v>
      </c>
      <c r="C912" s="92" t="s">
        <v>5</v>
      </c>
      <c r="D912" s="94"/>
      <c r="E912" s="93" t="s">
        <v>1409</v>
      </c>
    </row>
    <row r="913" spans="1:5" s="1" customFormat="1">
      <c r="A913" s="90">
        <f t="shared" si="32"/>
        <v>824</v>
      </c>
      <c r="B913" s="91" t="s">
        <v>147</v>
      </c>
      <c r="C913" s="92" t="s">
        <v>5</v>
      </c>
      <c r="D913" s="21"/>
      <c r="E913" s="93" t="s">
        <v>3</v>
      </c>
    </row>
    <row r="914" spans="1:5">
      <c r="A914" s="90">
        <f t="shared" si="32"/>
        <v>825</v>
      </c>
      <c r="B914" s="91" t="s">
        <v>84</v>
      </c>
      <c r="C914" s="108" t="s">
        <v>5</v>
      </c>
      <c r="D914" s="23"/>
      <c r="E914" s="93" t="s">
        <v>3</v>
      </c>
    </row>
    <row r="915" spans="1:5">
      <c r="A915" s="90">
        <f t="shared" si="32"/>
        <v>826</v>
      </c>
      <c r="B915" s="91" t="s">
        <v>85</v>
      </c>
      <c r="C915" s="92" t="s">
        <v>5</v>
      </c>
      <c r="D915" s="24"/>
      <c r="E915" s="93" t="s">
        <v>3</v>
      </c>
    </row>
    <row r="916" spans="1:5">
      <c r="A916" s="90">
        <f t="shared" si="32"/>
        <v>827</v>
      </c>
      <c r="B916" s="91" t="s">
        <v>86</v>
      </c>
      <c r="C916" s="108" t="s">
        <v>5</v>
      </c>
      <c r="D916" s="22"/>
      <c r="E916" s="93" t="s">
        <v>3</v>
      </c>
    </row>
    <row r="917" spans="1:5">
      <c r="A917" s="90">
        <f t="shared" si="32"/>
        <v>828</v>
      </c>
      <c r="B917" s="91" t="s">
        <v>87</v>
      </c>
      <c r="C917" s="108" t="s">
        <v>5</v>
      </c>
      <c r="D917" s="24"/>
      <c r="E917" s="93" t="s">
        <v>3</v>
      </c>
    </row>
    <row r="918" spans="1:5">
      <c r="A918" s="90">
        <f t="shared" si="32"/>
        <v>829</v>
      </c>
      <c r="B918" s="91" t="s">
        <v>1774</v>
      </c>
      <c r="C918" s="92" t="s">
        <v>5</v>
      </c>
      <c r="D918" s="23"/>
      <c r="E918" s="93" t="s">
        <v>3</v>
      </c>
    </row>
    <row r="919" spans="1:5" ht="63">
      <c r="A919" s="90">
        <f t="shared" si="32"/>
        <v>830</v>
      </c>
      <c r="B919" s="91" t="s">
        <v>146</v>
      </c>
      <c r="C919" s="92" t="s">
        <v>5</v>
      </c>
      <c r="D919" s="23"/>
      <c r="E919" s="93" t="s">
        <v>3</v>
      </c>
    </row>
    <row r="920" spans="1:5" ht="42.75" thickBot="1">
      <c r="A920" s="90">
        <f t="shared" si="32"/>
        <v>831</v>
      </c>
      <c r="B920" s="91" t="s">
        <v>1775</v>
      </c>
      <c r="C920" s="92" t="s">
        <v>5</v>
      </c>
      <c r="D920" s="23"/>
      <c r="E920" s="93" t="s">
        <v>3</v>
      </c>
    </row>
    <row r="921" spans="1:5" ht="16.5" customHeight="1" thickTop="1" thickBot="1">
      <c r="A921" s="306"/>
      <c r="B921" s="306" t="s">
        <v>7</v>
      </c>
      <c r="C921" s="95"/>
      <c r="D921" s="95"/>
      <c r="E921" s="96"/>
    </row>
    <row r="922" spans="1:5" ht="21.75" thickTop="1">
      <c r="A922" s="90">
        <f>A920+1</f>
        <v>832</v>
      </c>
      <c r="B922" s="97" t="s">
        <v>118</v>
      </c>
      <c r="C922" s="92" t="s">
        <v>5</v>
      </c>
      <c r="D922" s="98"/>
      <c r="E922" s="332" t="s">
        <v>1770</v>
      </c>
    </row>
    <row r="923" spans="1:5" ht="21">
      <c r="A923" s="100">
        <f>A922+1</f>
        <v>833</v>
      </c>
      <c r="B923" s="23" t="s">
        <v>14</v>
      </c>
      <c r="C923" s="92" t="s">
        <v>5</v>
      </c>
      <c r="D923" s="22"/>
      <c r="E923" s="79" t="s">
        <v>3</v>
      </c>
    </row>
    <row r="924" spans="1:5">
      <c r="A924" s="100">
        <f>A923+1</f>
        <v>834</v>
      </c>
      <c r="B924" s="23" t="s">
        <v>17</v>
      </c>
      <c r="C924" s="92" t="s">
        <v>5</v>
      </c>
      <c r="D924" s="22"/>
      <c r="E924" s="79" t="s">
        <v>3</v>
      </c>
    </row>
    <row r="925" spans="1:5">
      <c r="A925" s="100">
        <f>A924+1</f>
        <v>835</v>
      </c>
      <c r="B925" s="23" t="s">
        <v>16</v>
      </c>
      <c r="C925" s="92" t="s">
        <v>5</v>
      </c>
      <c r="D925" s="101"/>
      <c r="E925" s="79" t="s">
        <v>3</v>
      </c>
    </row>
    <row r="926" spans="1:5">
      <c r="A926" s="100">
        <f>A925+1</f>
        <v>836</v>
      </c>
      <c r="B926" s="23" t="s">
        <v>15</v>
      </c>
      <c r="C926" s="92" t="s">
        <v>5</v>
      </c>
      <c r="D926" s="101"/>
      <c r="E926" s="79" t="s">
        <v>3</v>
      </c>
    </row>
    <row r="927" spans="1:5" ht="15.75" thickBot="1">
      <c r="A927" s="102">
        <f>A926+1</f>
        <v>837</v>
      </c>
      <c r="B927" s="103" t="s">
        <v>8</v>
      </c>
      <c r="C927" s="104" t="s">
        <v>2</v>
      </c>
      <c r="D927" s="104"/>
      <c r="E927" s="105" t="s">
        <v>3</v>
      </c>
    </row>
    <row r="928" spans="1:5" ht="26.25" customHeight="1" thickTop="1" thickBot="1">
      <c r="A928" s="306"/>
      <c r="B928" s="306" t="s">
        <v>114</v>
      </c>
      <c r="C928" s="307"/>
      <c r="D928" s="307"/>
      <c r="E928" s="96"/>
    </row>
    <row r="929" spans="1:7" ht="63.75" thickTop="1">
      <c r="A929" s="77">
        <f>A927+1</f>
        <v>838</v>
      </c>
      <c r="B929" s="23" t="s">
        <v>115</v>
      </c>
      <c r="C929" s="108" t="s">
        <v>1769</v>
      </c>
      <c r="D929" s="22"/>
      <c r="E929" s="106" t="s">
        <v>1259</v>
      </c>
    </row>
    <row r="930" spans="1:7" ht="63">
      <c r="A930" s="77">
        <f>A929+1</f>
        <v>839</v>
      </c>
      <c r="B930" s="107" t="s">
        <v>116</v>
      </c>
      <c r="C930" s="108" t="s">
        <v>1769</v>
      </c>
      <c r="D930" s="108"/>
      <c r="E930" s="106" t="s">
        <v>1260</v>
      </c>
    </row>
    <row r="931" spans="1:7" ht="63">
      <c r="A931" s="77">
        <f>A930+1</f>
        <v>840</v>
      </c>
      <c r="B931" s="25" t="s">
        <v>117</v>
      </c>
      <c r="C931" s="108" t="s">
        <v>1768</v>
      </c>
      <c r="D931" s="107"/>
      <c r="E931" s="106" t="s">
        <v>1261</v>
      </c>
    </row>
    <row r="932" spans="1:7" ht="63">
      <c r="A932" s="77">
        <f>A931+1</f>
        <v>841</v>
      </c>
      <c r="B932" s="25" t="s">
        <v>1772</v>
      </c>
      <c r="C932" s="108" t="s">
        <v>1769</v>
      </c>
      <c r="D932" s="107"/>
      <c r="E932" s="106" t="s">
        <v>1262</v>
      </c>
    </row>
    <row r="933" spans="1:7" ht="63.75" thickBot="1">
      <c r="A933" s="77">
        <f>A932+1</f>
        <v>842</v>
      </c>
      <c r="B933" s="109" t="s">
        <v>1773</v>
      </c>
      <c r="C933" s="108" t="s">
        <v>1769</v>
      </c>
      <c r="D933" s="22"/>
      <c r="E933" s="106" t="s">
        <v>1262</v>
      </c>
    </row>
    <row r="934" spans="1:7" s="2" customFormat="1" ht="16.5" thickTop="1" thickBot="1">
      <c r="A934" s="80"/>
      <c r="B934" s="31" t="s">
        <v>141</v>
      </c>
      <c r="C934" s="32"/>
      <c r="D934" s="32"/>
      <c r="E934" s="110"/>
      <c r="F934"/>
      <c r="G934" s="3"/>
    </row>
    <row r="935" spans="1:7" ht="16.5" thickTop="1" thickBot="1">
      <c r="A935" s="81">
        <f>'załącznik Formularz_ofertowy'!A31</f>
        <v>14</v>
      </c>
      <c r="B935" s="82" t="s">
        <v>223</v>
      </c>
      <c r="C935" s="83" t="s">
        <v>0</v>
      </c>
      <c r="D935" s="84">
        <f>'załącznik Formularz_ofertowy'!C31</f>
        <v>1</v>
      </c>
      <c r="E935" s="85"/>
    </row>
    <row r="936" spans="1:7" ht="15.75" thickTop="1">
      <c r="A936" s="86">
        <f>A933+1</f>
        <v>843</v>
      </c>
      <c r="B936" s="87" t="s">
        <v>1</v>
      </c>
      <c r="C936" s="88" t="s">
        <v>2</v>
      </c>
      <c r="D936" s="88"/>
      <c r="E936" s="89" t="s">
        <v>3</v>
      </c>
    </row>
    <row r="937" spans="1:7">
      <c r="A937" s="90">
        <f t="shared" ref="A937:A968" si="33">A936+1</f>
        <v>844</v>
      </c>
      <c r="B937" s="91" t="s">
        <v>19</v>
      </c>
      <c r="C937" s="92" t="s">
        <v>2</v>
      </c>
      <c r="D937" s="92"/>
      <c r="E937" s="93" t="s">
        <v>3</v>
      </c>
    </row>
    <row r="938" spans="1:7">
      <c r="A938" s="90">
        <f t="shared" si="33"/>
        <v>845</v>
      </c>
      <c r="B938" s="91" t="s">
        <v>4</v>
      </c>
      <c r="C938" s="92" t="s">
        <v>2</v>
      </c>
      <c r="D938" s="92"/>
      <c r="E938" s="93" t="s">
        <v>3</v>
      </c>
    </row>
    <row r="939" spans="1:7">
      <c r="A939" s="90">
        <f t="shared" si="33"/>
        <v>846</v>
      </c>
      <c r="B939" s="309" t="s">
        <v>613</v>
      </c>
      <c r="C939" s="309"/>
      <c r="D939" s="111"/>
      <c r="E939" s="219"/>
    </row>
    <row r="940" spans="1:7">
      <c r="A940" s="90">
        <f t="shared" si="33"/>
        <v>847</v>
      </c>
      <c r="B940" s="91" t="s">
        <v>614</v>
      </c>
      <c r="C940" s="108" t="s">
        <v>5</v>
      </c>
      <c r="D940" s="21"/>
      <c r="E940" s="93" t="s">
        <v>3</v>
      </c>
    </row>
    <row r="941" spans="1:7">
      <c r="A941" s="90">
        <f t="shared" si="33"/>
        <v>848</v>
      </c>
      <c r="B941" s="91" t="s">
        <v>615</v>
      </c>
      <c r="C941" s="108" t="s">
        <v>5</v>
      </c>
      <c r="D941" s="24"/>
      <c r="E941" s="93" t="s">
        <v>3</v>
      </c>
    </row>
    <row r="942" spans="1:7" ht="31.5">
      <c r="A942" s="90">
        <f t="shared" si="33"/>
        <v>849</v>
      </c>
      <c r="B942" s="91" t="s">
        <v>616</v>
      </c>
      <c r="C942" s="92" t="s">
        <v>706</v>
      </c>
      <c r="D942" s="21"/>
      <c r="E942" s="93" t="s">
        <v>3</v>
      </c>
    </row>
    <row r="943" spans="1:7">
      <c r="A943" s="90">
        <f t="shared" si="33"/>
        <v>850</v>
      </c>
      <c r="B943" s="91" t="s">
        <v>617</v>
      </c>
      <c r="C943" s="92" t="s">
        <v>618</v>
      </c>
      <c r="D943" s="21"/>
      <c r="E943" s="93" t="s">
        <v>3</v>
      </c>
    </row>
    <row r="944" spans="1:7">
      <c r="A944" s="90">
        <f t="shared" si="33"/>
        <v>851</v>
      </c>
      <c r="B944" s="91" t="s">
        <v>619</v>
      </c>
      <c r="C944" s="108" t="s">
        <v>5</v>
      </c>
      <c r="D944" s="24"/>
      <c r="E944" s="93" t="s">
        <v>3</v>
      </c>
    </row>
    <row r="945" spans="1:5">
      <c r="A945" s="90">
        <f t="shared" si="33"/>
        <v>852</v>
      </c>
      <c r="B945" s="91" t="s">
        <v>620</v>
      </c>
      <c r="C945" s="108" t="s">
        <v>5</v>
      </c>
      <c r="D945" s="21"/>
      <c r="E945" s="93" t="s">
        <v>3</v>
      </c>
    </row>
    <row r="946" spans="1:5" ht="21">
      <c r="A946" s="90">
        <f t="shared" si="33"/>
        <v>853</v>
      </c>
      <c r="B946" s="91" t="s">
        <v>621</v>
      </c>
      <c r="C946" s="92" t="s">
        <v>622</v>
      </c>
      <c r="D946" s="21"/>
      <c r="E946" s="93" t="s">
        <v>3</v>
      </c>
    </row>
    <row r="947" spans="1:5">
      <c r="A947" s="90">
        <f t="shared" si="33"/>
        <v>854</v>
      </c>
      <c r="B947" s="91" t="s">
        <v>623</v>
      </c>
      <c r="C947" s="92" t="s">
        <v>624</v>
      </c>
      <c r="D947" s="24"/>
      <c r="E947" s="93" t="s">
        <v>3</v>
      </c>
    </row>
    <row r="948" spans="1:5">
      <c r="A948" s="90">
        <f t="shared" si="33"/>
        <v>855</v>
      </c>
      <c r="B948" s="91" t="s">
        <v>625</v>
      </c>
      <c r="C948" s="92" t="s">
        <v>626</v>
      </c>
      <c r="D948" s="21"/>
      <c r="E948" s="93" t="s">
        <v>3</v>
      </c>
    </row>
    <row r="949" spans="1:5" ht="31.5">
      <c r="A949" s="90">
        <f t="shared" si="33"/>
        <v>856</v>
      </c>
      <c r="B949" s="91" t="s">
        <v>627</v>
      </c>
      <c r="C949" s="92" t="s">
        <v>628</v>
      </c>
      <c r="D949" s="21"/>
      <c r="E949" s="93" t="s">
        <v>705</v>
      </c>
    </row>
    <row r="950" spans="1:5">
      <c r="A950" s="90">
        <f t="shared" si="33"/>
        <v>857</v>
      </c>
      <c r="B950" s="91" t="s">
        <v>629</v>
      </c>
      <c r="C950" s="92" t="s">
        <v>630</v>
      </c>
      <c r="D950" s="21"/>
      <c r="E950" s="93" t="s">
        <v>3</v>
      </c>
    </row>
    <row r="951" spans="1:5">
      <c r="A951" s="90">
        <f t="shared" si="33"/>
        <v>858</v>
      </c>
      <c r="B951" s="91" t="s">
        <v>631</v>
      </c>
      <c r="C951" s="108" t="s">
        <v>5</v>
      </c>
      <c r="D951" s="21"/>
      <c r="E951" s="93" t="s">
        <v>3</v>
      </c>
    </row>
    <row r="952" spans="1:5">
      <c r="A952" s="90">
        <f t="shared" si="33"/>
        <v>859</v>
      </c>
      <c r="B952" s="91" t="s">
        <v>632</v>
      </c>
      <c r="C952" s="92" t="s">
        <v>707</v>
      </c>
      <c r="D952" s="21"/>
      <c r="E952" s="93" t="s">
        <v>3</v>
      </c>
    </row>
    <row r="953" spans="1:5">
      <c r="A953" s="90">
        <f t="shared" si="33"/>
        <v>860</v>
      </c>
      <c r="B953" s="91" t="s">
        <v>633</v>
      </c>
      <c r="C953" s="92" t="s">
        <v>708</v>
      </c>
      <c r="D953" s="21"/>
      <c r="E953" s="93" t="s">
        <v>3</v>
      </c>
    </row>
    <row r="954" spans="1:5">
      <c r="A954" s="90">
        <f t="shared" si="33"/>
        <v>861</v>
      </c>
      <c r="B954" s="91" t="s">
        <v>634</v>
      </c>
      <c r="C954" s="92" t="s">
        <v>635</v>
      </c>
      <c r="D954" s="21"/>
      <c r="E954" s="93" t="s">
        <v>3</v>
      </c>
    </row>
    <row r="955" spans="1:5" ht="21">
      <c r="A955" s="90">
        <f t="shared" si="33"/>
        <v>862</v>
      </c>
      <c r="B955" s="91" t="s">
        <v>636</v>
      </c>
      <c r="C955" s="108" t="s">
        <v>5</v>
      </c>
      <c r="D955" s="21"/>
      <c r="E955" s="93" t="s">
        <v>3</v>
      </c>
    </row>
    <row r="956" spans="1:5">
      <c r="A956" s="90">
        <f t="shared" si="33"/>
        <v>863</v>
      </c>
      <c r="B956" s="309" t="s">
        <v>637</v>
      </c>
      <c r="C956" s="309"/>
      <c r="D956" s="111" t="s">
        <v>379</v>
      </c>
      <c r="E956" s="219"/>
    </row>
    <row r="957" spans="1:5" ht="21">
      <c r="A957" s="90">
        <f t="shared" si="33"/>
        <v>864</v>
      </c>
      <c r="B957" s="91" t="s">
        <v>638</v>
      </c>
      <c r="C957" s="92" t="s">
        <v>709</v>
      </c>
      <c r="D957" s="21" t="s">
        <v>379</v>
      </c>
      <c r="E957" s="93" t="s">
        <v>3</v>
      </c>
    </row>
    <row r="958" spans="1:5">
      <c r="A958" s="90">
        <f t="shared" si="33"/>
        <v>865</v>
      </c>
      <c r="B958" s="91" t="s">
        <v>639</v>
      </c>
      <c r="C958" s="92" t="s">
        <v>626</v>
      </c>
      <c r="D958" s="21" t="s">
        <v>379</v>
      </c>
      <c r="E958" s="93" t="s">
        <v>3</v>
      </c>
    </row>
    <row r="959" spans="1:5">
      <c r="A959" s="90">
        <f t="shared" si="33"/>
        <v>866</v>
      </c>
      <c r="B959" s="91" t="s">
        <v>640</v>
      </c>
      <c r="C959" s="108" t="s">
        <v>5</v>
      </c>
      <c r="D959" s="21" t="s">
        <v>379</v>
      </c>
      <c r="E959" s="93" t="s">
        <v>3</v>
      </c>
    </row>
    <row r="960" spans="1:5">
      <c r="A960" s="90">
        <f t="shared" si="33"/>
        <v>867</v>
      </c>
      <c r="B960" s="91" t="s">
        <v>641</v>
      </c>
      <c r="C960" s="108" t="s">
        <v>5</v>
      </c>
      <c r="D960" s="21" t="s">
        <v>379</v>
      </c>
      <c r="E960" s="93" t="s">
        <v>3</v>
      </c>
    </row>
    <row r="961" spans="1:5" ht="21">
      <c r="A961" s="90">
        <f t="shared" si="33"/>
        <v>868</v>
      </c>
      <c r="B961" s="91" t="s">
        <v>642</v>
      </c>
      <c r="C961" s="92" t="s">
        <v>643</v>
      </c>
      <c r="D961" s="21"/>
      <c r="E961" s="342" t="s">
        <v>710</v>
      </c>
    </row>
    <row r="962" spans="1:5">
      <c r="A962" s="90">
        <f t="shared" si="33"/>
        <v>869</v>
      </c>
      <c r="B962" s="91" t="s">
        <v>644</v>
      </c>
      <c r="C962" s="92" t="s">
        <v>5</v>
      </c>
      <c r="D962" s="21"/>
      <c r="E962" s="342" t="s">
        <v>379</v>
      </c>
    </row>
    <row r="963" spans="1:5" ht="21">
      <c r="A963" s="90">
        <f t="shared" si="33"/>
        <v>870</v>
      </c>
      <c r="B963" s="91" t="s">
        <v>645</v>
      </c>
      <c r="C963" s="92" t="s">
        <v>643</v>
      </c>
      <c r="D963" s="21"/>
      <c r="E963" s="342" t="s">
        <v>710</v>
      </c>
    </row>
    <row r="964" spans="1:5" ht="42">
      <c r="A964" s="90">
        <f t="shared" si="33"/>
        <v>871</v>
      </c>
      <c r="B964" s="91" t="s">
        <v>646</v>
      </c>
      <c r="C964" s="92" t="s">
        <v>711</v>
      </c>
      <c r="D964" s="21"/>
      <c r="E964" s="342" t="s">
        <v>712</v>
      </c>
    </row>
    <row r="965" spans="1:5">
      <c r="A965" s="90">
        <f t="shared" si="33"/>
        <v>872</v>
      </c>
      <c r="B965" s="91" t="s">
        <v>647</v>
      </c>
      <c r="C965" s="108" t="s">
        <v>5</v>
      </c>
      <c r="D965" s="21"/>
      <c r="E965" s="93" t="s">
        <v>3</v>
      </c>
    </row>
    <row r="966" spans="1:5" ht="21">
      <c r="A966" s="90">
        <f t="shared" si="33"/>
        <v>873</v>
      </c>
      <c r="B966" s="91" t="s">
        <v>648</v>
      </c>
      <c r="C966" s="108" t="s">
        <v>5</v>
      </c>
      <c r="D966" s="21" t="s">
        <v>379</v>
      </c>
      <c r="E966" s="93" t="s">
        <v>3</v>
      </c>
    </row>
    <row r="967" spans="1:5">
      <c r="A967" s="90">
        <f t="shared" si="33"/>
        <v>874</v>
      </c>
      <c r="B967" s="91" t="s">
        <v>649</v>
      </c>
      <c r="C967" s="108" t="s">
        <v>5</v>
      </c>
      <c r="D967" s="21" t="s">
        <v>379</v>
      </c>
      <c r="E967" s="93" t="s">
        <v>3</v>
      </c>
    </row>
    <row r="968" spans="1:5" ht="21">
      <c r="A968" s="90">
        <f t="shared" si="33"/>
        <v>875</v>
      </c>
      <c r="B968" s="91" t="s">
        <v>650</v>
      </c>
      <c r="C968" s="108" t="s">
        <v>5</v>
      </c>
      <c r="D968" s="21"/>
      <c r="E968" s="342" t="s">
        <v>713</v>
      </c>
    </row>
    <row r="969" spans="1:5" ht="21">
      <c r="A969" s="90">
        <f t="shared" ref="A969:A1000" si="34">A968+1</f>
        <v>876</v>
      </c>
      <c r="B969" s="91" t="s">
        <v>651</v>
      </c>
      <c r="C969" s="108" t="s">
        <v>5</v>
      </c>
      <c r="D969" s="21"/>
      <c r="E969" s="342" t="s">
        <v>713</v>
      </c>
    </row>
    <row r="970" spans="1:5" ht="21">
      <c r="A970" s="90">
        <f t="shared" si="34"/>
        <v>877</v>
      </c>
      <c r="B970" s="91" t="s">
        <v>652</v>
      </c>
      <c r="C970" s="108" t="s">
        <v>5</v>
      </c>
      <c r="D970" s="21"/>
      <c r="E970" s="93" t="s">
        <v>3</v>
      </c>
    </row>
    <row r="971" spans="1:5">
      <c r="A971" s="90">
        <f t="shared" si="34"/>
        <v>878</v>
      </c>
      <c r="B971" s="91" t="s">
        <v>653</v>
      </c>
      <c r="C971" s="108" t="s">
        <v>5</v>
      </c>
      <c r="D971" s="21"/>
      <c r="E971" s="93" t="s">
        <v>3</v>
      </c>
    </row>
    <row r="972" spans="1:5" ht="21">
      <c r="A972" s="90">
        <f t="shared" si="34"/>
        <v>879</v>
      </c>
      <c r="B972" s="91" t="s">
        <v>650</v>
      </c>
      <c r="C972" s="108" t="s">
        <v>5</v>
      </c>
      <c r="D972" s="21"/>
      <c r="E972" s="342" t="s">
        <v>713</v>
      </c>
    </row>
    <row r="973" spans="1:5" ht="21">
      <c r="A973" s="90">
        <f t="shared" si="34"/>
        <v>880</v>
      </c>
      <c r="B973" s="91" t="s">
        <v>651</v>
      </c>
      <c r="C973" s="108" t="s">
        <v>5</v>
      </c>
      <c r="D973" s="21"/>
      <c r="E973" s="342" t="s">
        <v>713</v>
      </c>
    </row>
    <row r="974" spans="1:5">
      <c r="A974" s="90">
        <f t="shared" si="34"/>
        <v>881</v>
      </c>
      <c r="B974" s="309" t="s">
        <v>654</v>
      </c>
      <c r="C974" s="309"/>
      <c r="D974" s="111"/>
      <c r="E974" s="219"/>
    </row>
    <row r="975" spans="1:5">
      <c r="A975" s="90">
        <f t="shared" si="34"/>
        <v>882</v>
      </c>
      <c r="B975" s="91" t="s">
        <v>655</v>
      </c>
      <c r="C975" s="108" t="s">
        <v>5</v>
      </c>
      <c r="D975" s="23"/>
      <c r="E975" s="93" t="s">
        <v>3</v>
      </c>
    </row>
    <row r="976" spans="1:5">
      <c r="A976" s="90">
        <f t="shared" si="34"/>
        <v>883</v>
      </c>
      <c r="B976" s="91" t="s">
        <v>656</v>
      </c>
      <c r="C976" s="108" t="s">
        <v>5</v>
      </c>
      <c r="D976" s="24"/>
      <c r="E976" s="93" t="s">
        <v>3</v>
      </c>
    </row>
    <row r="977" spans="1:5">
      <c r="A977" s="90">
        <f t="shared" si="34"/>
        <v>884</v>
      </c>
      <c r="B977" s="91" t="s">
        <v>657</v>
      </c>
      <c r="C977" s="108" t="s">
        <v>5</v>
      </c>
      <c r="D977" s="23"/>
      <c r="E977" s="93" t="s">
        <v>3</v>
      </c>
    </row>
    <row r="978" spans="1:5">
      <c r="A978" s="90">
        <f t="shared" si="34"/>
        <v>885</v>
      </c>
      <c r="B978" s="91" t="s">
        <v>646</v>
      </c>
      <c r="C978" s="108" t="s">
        <v>5</v>
      </c>
      <c r="D978" s="24"/>
      <c r="E978" s="93" t="s">
        <v>3</v>
      </c>
    </row>
    <row r="979" spans="1:5" ht="21">
      <c r="A979" s="90">
        <f t="shared" si="34"/>
        <v>886</v>
      </c>
      <c r="B979" s="91" t="s">
        <v>658</v>
      </c>
      <c r="C979" s="108" t="s">
        <v>5</v>
      </c>
      <c r="D979" s="23"/>
      <c r="E979" s="93" t="s">
        <v>3</v>
      </c>
    </row>
    <row r="980" spans="1:5">
      <c r="A980" s="90">
        <f t="shared" si="34"/>
        <v>887</v>
      </c>
      <c r="B980" s="91" t="s">
        <v>659</v>
      </c>
      <c r="C980" s="108" t="s">
        <v>5</v>
      </c>
      <c r="D980" s="23"/>
      <c r="E980" s="93" t="s">
        <v>3</v>
      </c>
    </row>
    <row r="981" spans="1:5" ht="27" customHeight="1">
      <c r="A981" s="90">
        <f t="shared" si="34"/>
        <v>888</v>
      </c>
      <c r="B981" s="91" t="s">
        <v>660</v>
      </c>
      <c r="C981" s="108" t="s">
        <v>5</v>
      </c>
      <c r="D981" s="23"/>
      <c r="E981" s="93" t="s">
        <v>3</v>
      </c>
    </row>
    <row r="982" spans="1:5">
      <c r="A982" s="90">
        <f t="shared" si="34"/>
        <v>889</v>
      </c>
      <c r="B982" s="91" t="s">
        <v>661</v>
      </c>
      <c r="C982" s="108" t="s">
        <v>5</v>
      </c>
      <c r="D982" s="23"/>
      <c r="E982" s="93" t="s">
        <v>3</v>
      </c>
    </row>
    <row r="983" spans="1:5" ht="32.25" customHeight="1">
      <c r="A983" s="90">
        <f t="shared" si="34"/>
        <v>890</v>
      </c>
      <c r="B983" s="91" t="s">
        <v>662</v>
      </c>
      <c r="C983" s="92" t="s">
        <v>663</v>
      </c>
      <c r="D983" s="23"/>
      <c r="E983" s="93" t="s">
        <v>3</v>
      </c>
    </row>
    <row r="984" spans="1:5" ht="24" customHeight="1">
      <c r="A984" s="90">
        <f t="shared" si="34"/>
        <v>891</v>
      </c>
      <c r="B984" s="91" t="s">
        <v>664</v>
      </c>
      <c r="C984" s="92" t="s">
        <v>665</v>
      </c>
      <c r="D984" s="24"/>
      <c r="E984" s="93" t="s">
        <v>3</v>
      </c>
    </row>
    <row r="985" spans="1:5">
      <c r="A985" s="90">
        <f t="shared" si="34"/>
        <v>892</v>
      </c>
      <c r="B985" s="91" t="s">
        <v>666</v>
      </c>
      <c r="C985" s="92" t="s">
        <v>667</v>
      </c>
      <c r="D985" s="23"/>
      <c r="E985" s="93" t="s">
        <v>3</v>
      </c>
    </row>
    <row r="986" spans="1:5" ht="21">
      <c r="A986" s="90">
        <f t="shared" si="34"/>
        <v>893</v>
      </c>
      <c r="B986" s="91" t="s">
        <v>668</v>
      </c>
      <c r="C986" s="108" t="s">
        <v>5</v>
      </c>
      <c r="D986" s="24"/>
      <c r="E986" s="93" t="s">
        <v>3</v>
      </c>
    </row>
    <row r="987" spans="1:5" ht="21">
      <c r="A987" s="90">
        <f t="shared" si="34"/>
        <v>894</v>
      </c>
      <c r="B987" s="91" t="s">
        <v>669</v>
      </c>
      <c r="C987" s="108" t="s">
        <v>5</v>
      </c>
      <c r="D987" s="24"/>
      <c r="E987" s="93" t="s">
        <v>3</v>
      </c>
    </row>
    <row r="988" spans="1:5">
      <c r="A988" s="90">
        <f t="shared" si="34"/>
        <v>895</v>
      </c>
      <c r="B988" s="91" t="s">
        <v>670</v>
      </c>
      <c r="C988" s="108" t="s">
        <v>5</v>
      </c>
      <c r="D988" s="23"/>
      <c r="E988" s="93" t="s">
        <v>3</v>
      </c>
    </row>
    <row r="989" spans="1:5">
      <c r="A989" s="90">
        <f t="shared" si="34"/>
        <v>896</v>
      </c>
      <c r="B989" s="91" t="s">
        <v>671</v>
      </c>
      <c r="C989" s="108" t="s">
        <v>5</v>
      </c>
      <c r="D989" s="23"/>
      <c r="E989" s="93" t="s">
        <v>3</v>
      </c>
    </row>
    <row r="990" spans="1:5">
      <c r="A990" s="90">
        <f t="shared" si="34"/>
        <v>897</v>
      </c>
      <c r="B990" s="91" t="s">
        <v>672</v>
      </c>
      <c r="C990" s="108" t="s">
        <v>5</v>
      </c>
      <c r="D990" s="24"/>
      <c r="E990" s="93" t="s">
        <v>3</v>
      </c>
    </row>
    <row r="991" spans="1:5">
      <c r="A991" s="90">
        <f t="shared" si="34"/>
        <v>898</v>
      </c>
      <c r="B991" s="91" t="s">
        <v>673</v>
      </c>
      <c r="C991" s="92" t="s">
        <v>674</v>
      </c>
      <c r="D991" s="23"/>
      <c r="E991" s="93" t="s">
        <v>3</v>
      </c>
    </row>
    <row r="992" spans="1:5" ht="21">
      <c r="A992" s="90">
        <f t="shared" si="34"/>
        <v>899</v>
      </c>
      <c r="B992" s="91" t="s">
        <v>675</v>
      </c>
      <c r="C992" s="108" t="s">
        <v>5</v>
      </c>
      <c r="D992" s="24"/>
      <c r="E992" s="93" t="s">
        <v>3</v>
      </c>
    </row>
    <row r="993" spans="1:5">
      <c r="A993" s="90">
        <f t="shared" si="34"/>
        <v>900</v>
      </c>
      <c r="B993" s="91" t="s">
        <v>676</v>
      </c>
      <c r="C993" s="108" t="s">
        <v>5</v>
      </c>
      <c r="D993" s="23"/>
      <c r="E993" s="93" t="s">
        <v>3</v>
      </c>
    </row>
    <row r="994" spans="1:5">
      <c r="A994" s="90">
        <f t="shared" si="34"/>
        <v>901</v>
      </c>
      <c r="B994" s="91" t="s">
        <v>677</v>
      </c>
      <c r="C994" s="108" t="s">
        <v>5</v>
      </c>
      <c r="D994" s="23"/>
      <c r="E994" s="93" t="s">
        <v>3</v>
      </c>
    </row>
    <row r="995" spans="1:5" ht="27" customHeight="1">
      <c r="A995" s="90">
        <f t="shared" si="34"/>
        <v>902</v>
      </c>
      <c r="B995" s="91" t="s">
        <v>678</v>
      </c>
      <c r="C995" s="108" t="s">
        <v>5</v>
      </c>
      <c r="D995" s="23"/>
      <c r="E995" s="93" t="s">
        <v>3</v>
      </c>
    </row>
    <row r="996" spans="1:5" ht="21">
      <c r="A996" s="77">
        <f t="shared" si="34"/>
        <v>903</v>
      </c>
      <c r="B996" s="91" t="s">
        <v>679</v>
      </c>
      <c r="C996" s="108" t="s">
        <v>5</v>
      </c>
      <c r="D996" s="23"/>
      <c r="E996" s="93" t="s">
        <v>3</v>
      </c>
    </row>
    <row r="997" spans="1:5" ht="32.25" customHeight="1">
      <c r="A997" s="90">
        <f t="shared" si="34"/>
        <v>904</v>
      </c>
      <c r="B997" s="91" t="s">
        <v>680</v>
      </c>
      <c r="C997" s="108" t="s">
        <v>5</v>
      </c>
      <c r="D997" s="23"/>
      <c r="E997" s="93" t="s">
        <v>3</v>
      </c>
    </row>
    <row r="998" spans="1:5" ht="24" customHeight="1">
      <c r="A998" s="90">
        <f t="shared" si="34"/>
        <v>905</v>
      </c>
      <c r="B998" s="91" t="s">
        <v>681</v>
      </c>
      <c r="C998" s="108" t="s">
        <v>5</v>
      </c>
      <c r="D998" s="24"/>
      <c r="E998" s="93" t="s">
        <v>3</v>
      </c>
    </row>
    <row r="999" spans="1:5">
      <c r="A999" s="77">
        <f t="shared" si="34"/>
        <v>906</v>
      </c>
      <c r="B999" s="91" t="s">
        <v>682</v>
      </c>
      <c r="C999" s="108" t="s">
        <v>5</v>
      </c>
      <c r="D999" s="23"/>
      <c r="E999" s="93" t="s">
        <v>3</v>
      </c>
    </row>
    <row r="1000" spans="1:5">
      <c r="A1000" s="90">
        <f t="shared" si="34"/>
        <v>907</v>
      </c>
      <c r="B1000" s="91" t="s">
        <v>683</v>
      </c>
      <c r="C1000" s="108" t="s">
        <v>5</v>
      </c>
      <c r="D1000" s="24"/>
      <c r="E1000" s="93" t="s">
        <v>3</v>
      </c>
    </row>
    <row r="1001" spans="1:5">
      <c r="A1001" s="90">
        <f t="shared" ref="A1001:A1021" si="35">A1000+1</f>
        <v>908</v>
      </c>
      <c r="B1001" s="91" t="s">
        <v>684</v>
      </c>
      <c r="C1001" s="108" t="s">
        <v>5</v>
      </c>
      <c r="D1001" s="24"/>
      <c r="E1001" s="93" t="s">
        <v>3</v>
      </c>
    </row>
    <row r="1002" spans="1:5">
      <c r="A1002" s="77">
        <f t="shared" si="35"/>
        <v>909</v>
      </c>
      <c r="B1002" s="309" t="s">
        <v>685</v>
      </c>
      <c r="C1002" s="309"/>
      <c r="D1002" s="111" t="s">
        <v>379</v>
      </c>
      <c r="E1002" s="219"/>
    </row>
    <row r="1003" spans="1:5" ht="21">
      <c r="A1003" s="77">
        <f t="shared" si="35"/>
        <v>910</v>
      </c>
      <c r="B1003" s="91" t="s">
        <v>686</v>
      </c>
      <c r="C1003" s="92" t="s">
        <v>687</v>
      </c>
      <c r="D1003" s="24"/>
      <c r="E1003" s="93" t="s">
        <v>714</v>
      </c>
    </row>
    <row r="1004" spans="1:5" ht="21">
      <c r="A1004" s="90">
        <f t="shared" si="35"/>
        <v>911</v>
      </c>
      <c r="B1004" s="91" t="s">
        <v>688</v>
      </c>
      <c r="C1004" s="92" t="s">
        <v>689</v>
      </c>
      <c r="D1004" s="24" t="s">
        <v>379</v>
      </c>
      <c r="E1004" s="93" t="s">
        <v>3</v>
      </c>
    </row>
    <row r="1005" spans="1:5" ht="21">
      <c r="A1005" s="90">
        <f t="shared" si="35"/>
        <v>912</v>
      </c>
      <c r="B1005" s="91" t="s">
        <v>690</v>
      </c>
      <c r="C1005" s="92" t="s">
        <v>691</v>
      </c>
      <c r="D1005" s="24" t="s">
        <v>379</v>
      </c>
      <c r="E1005" s="93" t="s">
        <v>3</v>
      </c>
    </row>
    <row r="1006" spans="1:5" ht="24.75" customHeight="1">
      <c r="A1006" s="77">
        <f t="shared" si="35"/>
        <v>913</v>
      </c>
      <c r="B1006" s="91" t="s">
        <v>692</v>
      </c>
      <c r="C1006" s="92" t="s">
        <v>5</v>
      </c>
      <c r="D1006" s="24" t="s">
        <v>379</v>
      </c>
      <c r="E1006" s="93" t="s">
        <v>3</v>
      </c>
    </row>
    <row r="1007" spans="1:5" ht="27" customHeight="1">
      <c r="A1007" s="77">
        <f t="shared" si="35"/>
        <v>914</v>
      </c>
      <c r="B1007" s="91" t="s">
        <v>693</v>
      </c>
      <c r="C1007" s="108" t="s">
        <v>5</v>
      </c>
      <c r="D1007" s="24" t="s">
        <v>379</v>
      </c>
      <c r="E1007" s="93" t="s">
        <v>3</v>
      </c>
    </row>
    <row r="1008" spans="1:5" ht="43.5">
      <c r="A1008" s="77">
        <f t="shared" si="35"/>
        <v>915</v>
      </c>
      <c r="B1008" s="348" t="s">
        <v>1910</v>
      </c>
      <c r="C1008" s="108" t="s">
        <v>5</v>
      </c>
      <c r="D1008" s="24" t="s">
        <v>379</v>
      </c>
      <c r="E1008" s="93" t="s">
        <v>3</v>
      </c>
    </row>
    <row r="1009" spans="1:5">
      <c r="A1009" s="77">
        <f t="shared" si="35"/>
        <v>916</v>
      </c>
      <c r="B1009" s="91" t="s">
        <v>694</v>
      </c>
      <c r="C1009" s="108" t="s">
        <v>5</v>
      </c>
      <c r="D1009" s="24" t="s">
        <v>379</v>
      </c>
      <c r="E1009" s="93" t="s">
        <v>3</v>
      </c>
    </row>
    <row r="1010" spans="1:5" ht="32.25" customHeight="1">
      <c r="A1010" s="90">
        <f t="shared" si="35"/>
        <v>917</v>
      </c>
      <c r="B1010" s="313" t="s">
        <v>695</v>
      </c>
      <c r="C1010" s="314"/>
      <c r="D1010" s="111"/>
      <c r="E1010" s="219"/>
    </row>
    <row r="1011" spans="1:5">
      <c r="A1011" s="77">
        <f t="shared" si="35"/>
        <v>918</v>
      </c>
      <c r="B1011" s="91" t="s">
        <v>696</v>
      </c>
      <c r="C1011" s="92" t="s">
        <v>5</v>
      </c>
      <c r="D1011" s="23"/>
      <c r="E1011" s="93" t="s">
        <v>3</v>
      </c>
    </row>
    <row r="1012" spans="1:5" ht="42">
      <c r="A1012" s="77">
        <f t="shared" si="35"/>
        <v>919</v>
      </c>
      <c r="B1012" s="91" t="s">
        <v>715</v>
      </c>
      <c r="C1012" s="92" t="s">
        <v>5</v>
      </c>
      <c r="D1012" s="24"/>
      <c r="E1012" s="93" t="s">
        <v>3</v>
      </c>
    </row>
    <row r="1013" spans="1:5" ht="42">
      <c r="A1013" s="90">
        <f t="shared" si="35"/>
        <v>920</v>
      </c>
      <c r="B1013" s="91" t="s">
        <v>716</v>
      </c>
      <c r="C1013" s="92" t="s">
        <v>5</v>
      </c>
      <c r="D1013" s="23"/>
      <c r="E1013" s="93" t="s">
        <v>3</v>
      </c>
    </row>
    <row r="1014" spans="1:5" ht="21">
      <c r="A1014" s="90">
        <f t="shared" si="35"/>
        <v>921</v>
      </c>
      <c r="B1014" s="91" t="s">
        <v>697</v>
      </c>
      <c r="C1014" s="92" t="s">
        <v>5</v>
      </c>
      <c r="D1014" s="24"/>
      <c r="E1014" s="93" t="s">
        <v>3</v>
      </c>
    </row>
    <row r="1015" spans="1:5">
      <c r="A1015" s="77">
        <f t="shared" si="35"/>
        <v>922</v>
      </c>
      <c r="B1015" s="91" t="s">
        <v>698</v>
      </c>
      <c r="C1015" s="108" t="s">
        <v>5</v>
      </c>
      <c r="D1015" s="23"/>
      <c r="E1015" s="93" t="s">
        <v>3</v>
      </c>
    </row>
    <row r="1016" spans="1:5">
      <c r="A1016" s="77">
        <f t="shared" si="35"/>
        <v>923</v>
      </c>
      <c r="B1016" s="91" t="s">
        <v>699</v>
      </c>
      <c r="C1016" s="108" t="s">
        <v>5</v>
      </c>
      <c r="D1016" s="24"/>
      <c r="E1016" s="93" t="s">
        <v>3</v>
      </c>
    </row>
    <row r="1017" spans="1:5" ht="27.75" customHeight="1">
      <c r="A1017" s="90">
        <f t="shared" si="35"/>
        <v>924</v>
      </c>
      <c r="B1017" s="309" t="s">
        <v>1771</v>
      </c>
      <c r="C1017" s="309"/>
      <c r="D1017" s="111"/>
      <c r="E1017" s="219"/>
    </row>
    <row r="1018" spans="1:5" ht="21">
      <c r="A1018" s="90">
        <f t="shared" si="35"/>
        <v>925</v>
      </c>
      <c r="B1018" s="91" t="s">
        <v>700</v>
      </c>
      <c r="C1018" s="108" t="s">
        <v>5</v>
      </c>
      <c r="D1018" s="23"/>
      <c r="E1018" s="93" t="s">
        <v>3</v>
      </c>
    </row>
    <row r="1019" spans="1:5">
      <c r="A1019" s="77">
        <f t="shared" si="35"/>
        <v>926</v>
      </c>
      <c r="B1019" s="91" t="s">
        <v>701</v>
      </c>
      <c r="C1019" s="108" t="s">
        <v>5</v>
      </c>
      <c r="D1019" s="23"/>
      <c r="E1019" s="93" t="s">
        <v>3</v>
      </c>
    </row>
    <row r="1020" spans="1:5" ht="21">
      <c r="A1020" s="77">
        <f t="shared" si="35"/>
        <v>927</v>
      </c>
      <c r="B1020" s="91" t="s">
        <v>702</v>
      </c>
      <c r="C1020" s="92" t="s">
        <v>703</v>
      </c>
      <c r="D1020" s="23"/>
      <c r="E1020" s="93" t="s">
        <v>3</v>
      </c>
    </row>
    <row r="1021" spans="1:5" ht="42.75" thickBot="1">
      <c r="A1021" s="90">
        <f t="shared" si="35"/>
        <v>928</v>
      </c>
      <c r="B1021" s="91" t="s">
        <v>704</v>
      </c>
      <c r="C1021" s="108" t="s">
        <v>5</v>
      </c>
      <c r="D1021" s="23"/>
      <c r="E1021" s="93" t="s">
        <v>3</v>
      </c>
    </row>
    <row r="1022" spans="1:5" ht="16.5" customHeight="1" thickTop="1" thickBot="1">
      <c r="A1022" s="306"/>
      <c r="B1022" s="306" t="s">
        <v>7</v>
      </c>
      <c r="C1022" s="95"/>
      <c r="D1022" s="95"/>
      <c r="E1022" s="96"/>
    </row>
    <row r="1023" spans="1:5" ht="21.75" thickTop="1">
      <c r="A1023" s="90">
        <f>A1019+1</f>
        <v>927</v>
      </c>
      <c r="B1023" s="97" t="s">
        <v>118</v>
      </c>
      <c r="C1023" s="92" t="s">
        <v>5</v>
      </c>
      <c r="D1023" s="98"/>
      <c r="E1023" s="332" t="s">
        <v>1770</v>
      </c>
    </row>
    <row r="1024" spans="1:5" ht="21">
      <c r="A1024" s="100">
        <f>A1023+1</f>
        <v>928</v>
      </c>
      <c r="B1024" s="23" t="s">
        <v>14</v>
      </c>
      <c r="C1024" s="92" t="s">
        <v>5</v>
      </c>
      <c r="D1024" s="22"/>
      <c r="E1024" s="79" t="s">
        <v>3</v>
      </c>
    </row>
    <row r="1025" spans="1:5">
      <c r="A1025" s="100">
        <f>A1024+1</f>
        <v>929</v>
      </c>
      <c r="B1025" s="23" t="s">
        <v>17</v>
      </c>
      <c r="C1025" s="92" t="s">
        <v>5</v>
      </c>
      <c r="D1025" s="22"/>
      <c r="E1025" s="79" t="s">
        <v>3</v>
      </c>
    </row>
    <row r="1026" spans="1:5">
      <c r="A1026" s="100">
        <f>A1025+1</f>
        <v>930</v>
      </c>
      <c r="B1026" s="23" t="s">
        <v>16</v>
      </c>
      <c r="C1026" s="92" t="s">
        <v>5</v>
      </c>
      <c r="D1026" s="101"/>
      <c r="E1026" s="79" t="s">
        <v>3</v>
      </c>
    </row>
    <row r="1027" spans="1:5">
      <c r="A1027" s="100">
        <f>A1026+1</f>
        <v>931</v>
      </c>
      <c r="B1027" s="23" t="s">
        <v>15</v>
      </c>
      <c r="C1027" s="92" t="s">
        <v>5</v>
      </c>
      <c r="D1027" s="101"/>
      <c r="E1027" s="79" t="s">
        <v>3</v>
      </c>
    </row>
    <row r="1028" spans="1:5" ht="15.75" thickBot="1">
      <c r="A1028" s="102">
        <f>A1027+1</f>
        <v>932</v>
      </c>
      <c r="B1028" s="103" t="s">
        <v>8</v>
      </c>
      <c r="C1028" s="104" t="s">
        <v>2</v>
      </c>
      <c r="D1028" s="104"/>
      <c r="E1028" s="105" t="s">
        <v>3</v>
      </c>
    </row>
    <row r="1029" spans="1:5" ht="26.25" customHeight="1" thickTop="1" thickBot="1">
      <c r="A1029" s="306"/>
      <c r="B1029" s="306" t="s">
        <v>114</v>
      </c>
      <c r="C1029" s="307"/>
      <c r="D1029" s="307"/>
      <c r="E1029" s="96"/>
    </row>
    <row r="1030" spans="1:5" ht="63.75" thickTop="1">
      <c r="A1030" s="77">
        <f>A1028+1</f>
        <v>933</v>
      </c>
      <c r="B1030" s="23" t="s">
        <v>115</v>
      </c>
      <c r="C1030" s="108" t="s">
        <v>1769</v>
      </c>
      <c r="D1030" s="22"/>
      <c r="E1030" s="106" t="s">
        <v>1259</v>
      </c>
    </row>
    <row r="1031" spans="1:5" ht="63">
      <c r="A1031" s="77">
        <f>A1030+1</f>
        <v>934</v>
      </c>
      <c r="B1031" s="107" t="s">
        <v>116</v>
      </c>
      <c r="C1031" s="108" t="s">
        <v>1769</v>
      </c>
      <c r="D1031" s="108"/>
      <c r="E1031" s="106" t="s">
        <v>1260</v>
      </c>
    </row>
    <row r="1032" spans="1:5" ht="63">
      <c r="A1032" s="77">
        <f>A1031+1</f>
        <v>935</v>
      </c>
      <c r="B1032" s="25" t="s">
        <v>117</v>
      </c>
      <c r="C1032" s="108" t="s">
        <v>1768</v>
      </c>
      <c r="D1032" s="107"/>
      <c r="E1032" s="106" t="s">
        <v>1261</v>
      </c>
    </row>
    <row r="1033" spans="1:5" ht="63">
      <c r="A1033" s="77">
        <f>A1032+1</f>
        <v>936</v>
      </c>
      <c r="B1033" s="25" t="s">
        <v>1772</v>
      </c>
      <c r="C1033" s="108" t="s">
        <v>1769</v>
      </c>
      <c r="D1033" s="107"/>
      <c r="E1033" s="106" t="s">
        <v>1262</v>
      </c>
    </row>
    <row r="1034" spans="1:5" ht="63.75" thickBot="1">
      <c r="A1034" s="77">
        <f>A1033+1</f>
        <v>937</v>
      </c>
      <c r="B1034" s="109" t="s">
        <v>1773</v>
      </c>
      <c r="C1034" s="108" t="s">
        <v>1769</v>
      </c>
      <c r="D1034" s="22"/>
      <c r="E1034" s="106" t="s">
        <v>1262</v>
      </c>
    </row>
    <row r="1035" spans="1:5" ht="16.5" thickTop="1" thickBot="1">
      <c r="A1035" s="81">
        <f>'załącznik Formularz_ofertowy'!A32</f>
        <v>15</v>
      </c>
      <c r="B1035" s="82" t="str">
        <f>'załącznik Formularz_ofertowy'!B32</f>
        <v>Aparat USG anestezjologiczny</v>
      </c>
      <c r="C1035" s="83" t="s">
        <v>0</v>
      </c>
      <c r="D1035" s="84">
        <f>'załącznik Formularz_ofertowy'!C32</f>
        <v>1</v>
      </c>
      <c r="E1035" s="85"/>
    </row>
    <row r="1036" spans="1:5" ht="15.75" thickTop="1">
      <c r="A1036" s="86">
        <f>A1034+1</f>
        <v>938</v>
      </c>
      <c r="B1036" s="87" t="s">
        <v>1</v>
      </c>
      <c r="C1036" s="88" t="s">
        <v>2</v>
      </c>
      <c r="D1036" s="88"/>
      <c r="E1036" s="89" t="s">
        <v>3</v>
      </c>
    </row>
    <row r="1037" spans="1:5">
      <c r="A1037" s="90">
        <f t="shared" ref="A1037:A1069" si="36">A1036+1</f>
        <v>939</v>
      </c>
      <c r="B1037" s="91" t="s">
        <v>19</v>
      </c>
      <c r="C1037" s="92" t="s">
        <v>2</v>
      </c>
      <c r="D1037" s="92"/>
      <c r="E1037" s="93" t="s">
        <v>3</v>
      </c>
    </row>
    <row r="1038" spans="1:5">
      <c r="A1038" s="90">
        <f t="shared" si="36"/>
        <v>940</v>
      </c>
      <c r="B1038" s="91" t="s">
        <v>4</v>
      </c>
      <c r="C1038" s="92" t="s">
        <v>2</v>
      </c>
      <c r="D1038" s="92"/>
      <c r="E1038" s="93" t="s">
        <v>3</v>
      </c>
    </row>
    <row r="1039" spans="1:5">
      <c r="A1039" s="90">
        <f t="shared" si="36"/>
        <v>941</v>
      </c>
      <c r="B1039" s="91" t="s">
        <v>717</v>
      </c>
      <c r="C1039" s="108" t="s">
        <v>5</v>
      </c>
      <c r="D1039" s="118"/>
      <c r="E1039" s="93" t="s">
        <v>3</v>
      </c>
    </row>
    <row r="1040" spans="1:5">
      <c r="A1040" s="90">
        <f t="shared" si="36"/>
        <v>942</v>
      </c>
      <c r="B1040" s="91" t="s">
        <v>718</v>
      </c>
      <c r="C1040" s="22" t="s">
        <v>719</v>
      </c>
      <c r="D1040" s="21"/>
      <c r="E1040" s="93" t="s">
        <v>3</v>
      </c>
    </row>
    <row r="1041" spans="1:5">
      <c r="A1041" s="90">
        <f t="shared" si="36"/>
        <v>943</v>
      </c>
      <c r="B1041" s="91" t="s">
        <v>82</v>
      </c>
      <c r="C1041" s="108" t="s">
        <v>5</v>
      </c>
      <c r="D1041" s="21"/>
      <c r="E1041" s="93" t="s">
        <v>3</v>
      </c>
    </row>
    <row r="1042" spans="1:5">
      <c r="A1042" s="90">
        <f t="shared" si="36"/>
        <v>944</v>
      </c>
      <c r="B1042" s="91" t="s">
        <v>720</v>
      </c>
      <c r="C1042" s="22" t="s">
        <v>721</v>
      </c>
      <c r="D1042" s="24"/>
      <c r="E1042" s="93" t="s">
        <v>3</v>
      </c>
    </row>
    <row r="1043" spans="1:5" ht="21">
      <c r="A1043" s="90">
        <f t="shared" si="36"/>
        <v>945</v>
      </c>
      <c r="B1043" s="91" t="s">
        <v>722</v>
      </c>
      <c r="C1043" s="22" t="s">
        <v>723</v>
      </c>
      <c r="D1043" s="21"/>
      <c r="E1043" s="93" t="s">
        <v>3</v>
      </c>
    </row>
    <row r="1044" spans="1:5" ht="21">
      <c r="A1044" s="90">
        <f t="shared" si="36"/>
        <v>946</v>
      </c>
      <c r="B1044" s="91" t="s">
        <v>724</v>
      </c>
      <c r="C1044" s="22" t="s">
        <v>725</v>
      </c>
      <c r="D1044" s="21"/>
      <c r="E1044" s="93" t="s">
        <v>3</v>
      </c>
    </row>
    <row r="1045" spans="1:5" ht="36" customHeight="1">
      <c r="A1045" s="90">
        <f t="shared" si="36"/>
        <v>947</v>
      </c>
      <c r="B1045" s="91" t="s">
        <v>726</v>
      </c>
      <c r="C1045" s="22" t="s">
        <v>727</v>
      </c>
      <c r="D1045" s="21"/>
      <c r="E1045" s="93" t="s">
        <v>3</v>
      </c>
    </row>
    <row r="1046" spans="1:5">
      <c r="A1046" s="90">
        <f t="shared" si="36"/>
        <v>948</v>
      </c>
      <c r="B1046" s="91" t="s">
        <v>728</v>
      </c>
      <c r="C1046" s="22" t="s">
        <v>729</v>
      </c>
      <c r="D1046" s="24"/>
      <c r="E1046" s="93" t="s">
        <v>3</v>
      </c>
    </row>
    <row r="1047" spans="1:5" ht="21">
      <c r="A1047" s="90">
        <f t="shared" si="36"/>
        <v>949</v>
      </c>
      <c r="B1047" s="91" t="s">
        <v>730</v>
      </c>
      <c r="C1047" s="22" t="s">
        <v>731</v>
      </c>
      <c r="D1047" s="21"/>
      <c r="E1047" s="93" t="s">
        <v>3</v>
      </c>
    </row>
    <row r="1048" spans="1:5" ht="21">
      <c r="A1048" s="90">
        <f t="shared" si="36"/>
        <v>950</v>
      </c>
      <c r="B1048" s="91" t="s">
        <v>732</v>
      </c>
      <c r="C1048" s="22" t="s">
        <v>733</v>
      </c>
      <c r="D1048" s="21"/>
      <c r="E1048" s="93" t="s">
        <v>3</v>
      </c>
    </row>
    <row r="1049" spans="1:5">
      <c r="A1049" s="90">
        <f t="shared" si="36"/>
        <v>951</v>
      </c>
      <c r="B1049" s="91" t="s">
        <v>734</v>
      </c>
      <c r="C1049" s="22" t="s">
        <v>1263</v>
      </c>
      <c r="D1049" s="24"/>
      <c r="E1049" s="93" t="s">
        <v>3</v>
      </c>
    </row>
    <row r="1050" spans="1:5" ht="21">
      <c r="A1050" s="90">
        <f t="shared" si="36"/>
        <v>952</v>
      </c>
      <c r="B1050" s="91" t="s">
        <v>735</v>
      </c>
      <c r="C1050" s="22" t="s">
        <v>1264</v>
      </c>
      <c r="D1050" s="21"/>
      <c r="E1050" s="93" t="s">
        <v>3</v>
      </c>
    </row>
    <row r="1051" spans="1:5">
      <c r="A1051" s="90">
        <f t="shared" si="36"/>
        <v>953</v>
      </c>
      <c r="B1051" s="91" t="s">
        <v>736</v>
      </c>
      <c r="C1051" s="22" t="s">
        <v>737</v>
      </c>
      <c r="D1051" s="24"/>
      <c r="E1051" s="93" t="s">
        <v>3</v>
      </c>
    </row>
    <row r="1052" spans="1:5">
      <c r="A1052" s="90">
        <f t="shared" si="36"/>
        <v>954</v>
      </c>
      <c r="B1052" s="91" t="s">
        <v>738</v>
      </c>
      <c r="C1052" s="108" t="s">
        <v>5</v>
      </c>
      <c r="D1052" s="21"/>
      <c r="E1052" s="93" t="s">
        <v>3</v>
      </c>
    </row>
    <row r="1053" spans="1:5">
      <c r="A1053" s="90">
        <f t="shared" si="36"/>
        <v>955</v>
      </c>
      <c r="B1053" s="296" t="s">
        <v>685</v>
      </c>
      <c r="C1053" s="297"/>
      <c r="D1053" s="111"/>
      <c r="E1053" s="219"/>
    </row>
    <row r="1054" spans="1:5" ht="21" customHeight="1">
      <c r="A1054" s="90">
        <f t="shared" si="36"/>
        <v>956</v>
      </c>
      <c r="B1054" s="91" t="s">
        <v>739</v>
      </c>
      <c r="C1054" s="22" t="s">
        <v>740</v>
      </c>
      <c r="D1054" s="118"/>
      <c r="E1054" s="93" t="s">
        <v>3</v>
      </c>
    </row>
    <row r="1055" spans="1:5" ht="21" customHeight="1">
      <c r="A1055" s="90">
        <f t="shared" si="36"/>
        <v>957</v>
      </c>
      <c r="B1055" s="91" t="s">
        <v>741</v>
      </c>
      <c r="C1055" s="108" t="s">
        <v>5</v>
      </c>
      <c r="D1055" s="21"/>
      <c r="E1055" s="93" t="s">
        <v>3</v>
      </c>
    </row>
    <row r="1056" spans="1:5" ht="15" customHeight="1">
      <c r="A1056" s="90">
        <f t="shared" si="36"/>
        <v>958</v>
      </c>
      <c r="B1056" s="91" t="s">
        <v>742</v>
      </c>
      <c r="C1056" s="108" t="s">
        <v>5</v>
      </c>
      <c r="D1056" s="21"/>
      <c r="E1056" s="93" t="s">
        <v>3</v>
      </c>
    </row>
    <row r="1057" spans="1:5" ht="43.5">
      <c r="A1057" s="77">
        <f t="shared" si="36"/>
        <v>959</v>
      </c>
      <c r="B1057" s="348" t="s">
        <v>1910</v>
      </c>
      <c r="C1057" s="108" t="s">
        <v>5</v>
      </c>
      <c r="D1057" s="24" t="s">
        <v>379</v>
      </c>
      <c r="E1057" s="93" t="s">
        <v>3</v>
      </c>
    </row>
    <row r="1058" spans="1:5" ht="31.5" customHeight="1">
      <c r="A1058" s="77">
        <f t="shared" si="36"/>
        <v>960</v>
      </c>
      <c r="B1058" s="91" t="s">
        <v>788</v>
      </c>
      <c r="C1058" s="108" t="s">
        <v>5</v>
      </c>
      <c r="D1058" s="24"/>
      <c r="E1058" s="93" t="s">
        <v>3</v>
      </c>
    </row>
    <row r="1059" spans="1:5">
      <c r="A1059" s="90">
        <f t="shared" si="36"/>
        <v>961</v>
      </c>
      <c r="B1059" s="296" t="s">
        <v>654</v>
      </c>
      <c r="C1059" s="297"/>
      <c r="D1059" s="111"/>
      <c r="E1059" s="219"/>
    </row>
    <row r="1060" spans="1:5" ht="36" customHeight="1">
      <c r="A1060" s="90">
        <f t="shared" si="36"/>
        <v>962</v>
      </c>
      <c r="B1060" s="91" t="s">
        <v>655</v>
      </c>
      <c r="C1060" s="108" t="s">
        <v>5</v>
      </c>
      <c r="D1060" s="21"/>
      <c r="E1060" s="93" t="s">
        <v>3</v>
      </c>
    </row>
    <row r="1061" spans="1:5" ht="15" customHeight="1">
      <c r="A1061" s="90">
        <f t="shared" si="36"/>
        <v>963</v>
      </c>
      <c r="B1061" s="91" t="s">
        <v>743</v>
      </c>
      <c r="C1061" s="108" t="s">
        <v>5</v>
      </c>
      <c r="D1061" s="24"/>
      <c r="E1061" s="93" t="s">
        <v>3</v>
      </c>
    </row>
    <row r="1062" spans="1:5" ht="21" customHeight="1">
      <c r="A1062" s="90">
        <f t="shared" si="36"/>
        <v>964</v>
      </c>
      <c r="B1062" s="91" t="s">
        <v>744</v>
      </c>
      <c r="C1062" s="108" t="s">
        <v>5</v>
      </c>
      <c r="D1062" s="21"/>
      <c r="E1062" s="93" t="s">
        <v>3</v>
      </c>
    </row>
    <row r="1063" spans="1:5" ht="15" customHeight="1">
      <c r="A1063" s="90">
        <f t="shared" si="36"/>
        <v>965</v>
      </c>
      <c r="B1063" s="91" t="s">
        <v>745</v>
      </c>
      <c r="C1063" s="108" t="s">
        <v>5</v>
      </c>
      <c r="D1063" s="21"/>
      <c r="E1063" s="93" t="s">
        <v>3</v>
      </c>
    </row>
    <row r="1064" spans="1:5" ht="15" customHeight="1">
      <c r="A1064" s="90">
        <f t="shared" si="36"/>
        <v>966</v>
      </c>
      <c r="B1064" s="91" t="s">
        <v>746</v>
      </c>
      <c r="C1064" s="108" t="s">
        <v>5</v>
      </c>
      <c r="D1064" s="21"/>
      <c r="E1064" s="93" t="s">
        <v>3</v>
      </c>
    </row>
    <row r="1065" spans="1:5" ht="15" customHeight="1">
      <c r="A1065" s="90">
        <f t="shared" si="36"/>
        <v>967</v>
      </c>
      <c r="B1065" s="91" t="s">
        <v>661</v>
      </c>
      <c r="C1065" s="108" t="s">
        <v>5</v>
      </c>
      <c r="D1065" s="21"/>
      <c r="E1065" s="93" t="s">
        <v>3</v>
      </c>
    </row>
    <row r="1066" spans="1:5" ht="15" customHeight="1">
      <c r="A1066" s="90">
        <f t="shared" si="36"/>
        <v>968</v>
      </c>
      <c r="B1066" s="91" t="s">
        <v>747</v>
      </c>
      <c r="C1066" s="22" t="s">
        <v>748</v>
      </c>
      <c r="D1066" s="21"/>
      <c r="E1066" s="93" t="s">
        <v>3</v>
      </c>
    </row>
    <row r="1067" spans="1:5" ht="15" customHeight="1">
      <c r="A1067" s="90">
        <f t="shared" si="36"/>
        <v>969</v>
      </c>
      <c r="B1067" s="91" t="s">
        <v>749</v>
      </c>
      <c r="C1067" s="22" t="s">
        <v>750</v>
      </c>
      <c r="D1067" s="21"/>
      <c r="E1067" s="93" t="s">
        <v>3</v>
      </c>
    </row>
    <row r="1068" spans="1:5" ht="21" customHeight="1">
      <c r="A1068" s="90">
        <f t="shared" si="36"/>
        <v>970</v>
      </c>
      <c r="B1068" s="91" t="s">
        <v>751</v>
      </c>
      <c r="C1068" s="108" t="s">
        <v>5</v>
      </c>
      <c r="D1068" s="21"/>
      <c r="E1068" s="93" t="s">
        <v>3</v>
      </c>
    </row>
    <row r="1069" spans="1:5" ht="21" customHeight="1">
      <c r="A1069" s="90">
        <f t="shared" si="36"/>
        <v>971</v>
      </c>
      <c r="B1069" s="91" t="s">
        <v>752</v>
      </c>
      <c r="C1069" s="108" t="s">
        <v>5</v>
      </c>
      <c r="D1069" s="21"/>
      <c r="E1069" s="93" t="s">
        <v>3</v>
      </c>
    </row>
    <row r="1070" spans="1:5" ht="15" customHeight="1">
      <c r="A1070" s="90">
        <f t="shared" ref="A1070:A1103" si="37">A1069+1</f>
        <v>972</v>
      </c>
      <c r="B1070" s="91" t="s">
        <v>672</v>
      </c>
      <c r="C1070" s="108" t="s">
        <v>5</v>
      </c>
      <c r="D1070" s="21"/>
      <c r="E1070" s="93" t="s">
        <v>3</v>
      </c>
    </row>
    <row r="1071" spans="1:5" ht="15" customHeight="1">
      <c r="A1071" s="90">
        <f t="shared" si="37"/>
        <v>973</v>
      </c>
      <c r="B1071" s="91" t="s">
        <v>753</v>
      </c>
      <c r="C1071" s="22" t="s">
        <v>754</v>
      </c>
      <c r="D1071" s="21"/>
      <c r="E1071" s="93" t="s">
        <v>3</v>
      </c>
    </row>
    <row r="1072" spans="1:5" ht="15" customHeight="1">
      <c r="A1072" s="90">
        <f t="shared" si="37"/>
        <v>974</v>
      </c>
      <c r="B1072" s="91" t="s">
        <v>755</v>
      </c>
      <c r="C1072" s="108" t="s">
        <v>5</v>
      </c>
      <c r="D1072" s="21"/>
      <c r="E1072" s="93" t="s">
        <v>3</v>
      </c>
    </row>
    <row r="1073" spans="1:5" ht="15" customHeight="1">
      <c r="A1073" s="90">
        <f t="shared" si="37"/>
        <v>975</v>
      </c>
      <c r="B1073" s="91" t="s">
        <v>756</v>
      </c>
      <c r="C1073" s="108" t="s">
        <v>5</v>
      </c>
      <c r="D1073" s="21"/>
      <c r="E1073" s="93" t="s">
        <v>3</v>
      </c>
    </row>
    <row r="1074" spans="1:5" ht="15" customHeight="1">
      <c r="A1074" s="90">
        <f t="shared" si="37"/>
        <v>976</v>
      </c>
      <c r="B1074" s="91" t="s">
        <v>757</v>
      </c>
      <c r="C1074" s="108" t="s">
        <v>5</v>
      </c>
      <c r="D1074" s="21"/>
      <c r="E1074" s="93" t="s">
        <v>3</v>
      </c>
    </row>
    <row r="1075" spans="1:5">
      <c r="A1075" s="90">
        <f t="shared" si="37"/>
        <v>977</v>
      </c>
      <c r="B1075" s="296" t="s">
        <v>637</v>
      </c>
      <c r="C1075" s="297"/>
      <c r="D1075" s="111"/>
      <c r="E1075" s="219"/>
    </row>
    <row r="1076" spans="1:5" ht="42" customHeight="1">
      <c r="A1076" s="90">
        <f t="shared" si="37"/>
        <v>978</v>
      </c>
      <c r="B1076" s="91" t="s">
        <v>34</v>
      </c>
      <c r="C1076" s="22" t="s">
        <v>758</v>
      </c>
      <c r="D1076" s="21"/>
      <c r="E1076" s="93" t="s">
        <v>3</v>
      </c>
    </row>
    <row r="1077" spans="1:5" ht="42" customHeight="1">
      <c r="A1077" s="90">
        <f t="shared" si="37"/>
        <v>979</v>
      </c>
      <c r="B1077" s="91" t="s">
        <v>759</v>
      </c>
      <c r="C1077" s="22" t="s">
        <v>760</v>
      </c>
      <c r="D1077" s="21"/>
      <c r="E1077" s="93" t="s">
        <v>3</v>
      </c>
    </row>
    <row r="1078" spans="1:5" ht="15" customHeight="1">
      <c r="A1078" s="90">
        <f t="shared" si="37"/>
        <v>980</v>
      </c>
      <c r="B1078" s="91" t="s">
        <v>761</v>
      </c>
      <c r="C1078" s="108" t="s">
        <v>5</v>
      </c>
      <c r="D1078" s="21"/>
      <c r="E1078" s="93" t="s">
        <v>3</v>
      </c>
    </row>
    <row r="1079" spans="1:5" ht="15" customHeight="1">
      <c r="A1079" s="90">
        <f t="shared" si="37"/>
        <v>981</v>
      </c>
      <c r="B1079" s="91" t="s">
        <v>762</v>
      </c>
      <c r="C1079" s="108" t="s">
        <v>5</v>
      </c>
      <c r="D1079" s="21"/>
      <c r="E1079" s="93" t="s">
        <v>3</v>
      </c>
    </row>
    <row r="1080" spans="1:5" ht="15" customHeight="1">
      <c r="A1080" s="90">
        <f t="shared" si="37"/>
        <v>982</v>
      </c>
      <c r="B1080" s="91" t="s">
        <v>763</v>
      </c>
      <c r="C1080" s="108" t="s">
        <v>5</v>
      </c>
      <c r="D1080" s="21"/>
      <c r="E1080" s="93" t="s">
        <v>3</v>
      </c>
    </row>
    <row r="1081" spans="1:5" ht="21" customHeight="1">
      <c r="A1081" s="90">
        <f t="shared" si="37"/>
        <v>983</v>
      </c>
      <c r="B1081" s="91" t="s">
        <v>764</v>
      </c>
      <c r="C1081" s="108" t="s">
        <v>5</v>
      </c>
      <c r="D1081" s="21"/>
      <c r="E1081" s="93" t="s">
        <v>3</v>
      </c>
    </row>
    <row r="1082" spans="1:5" ht="15" customHeight="1">
      <c r="A1082" s="90">
        <f t="shared" si="37"/>
        <v>984</v>
      </c>
      <c r="B1082" s="91" t="s">
        <v>765</v>
      </c>
      <c r="C1082" s="22" t="s">
        <v>766</v>
      </c>
      <c r="D1082" s="92"/>
      <c r="E1082" s="93" t="s">
        <v>3</v>
      </c>
    </row>
    <row r="1083" spans="1:5" ht="15" customHeight="1">
      <c r="A1083" s="90">
        <f t="shared" si="37"/>
        <v>985</v>
      </c>
      <c r="B1083" s="91" t="s">
        <v>767</v>
      </c>
      <c r="C1083" s="22" t="s">
        <v>768</v>
      </c>
      <c r="D1083" s="92"/>
      <c r="E1083" s="93" t="s">
        <v>3</v>
      </c>
    </row>
    <row r="1084" spans="1:5">
      <c r="A1084" s="90">
        <f t="shared" si="37"/>
        <v>986</v>
      </c>
      <c r="B1084" s="296" t="s">
        <v>695</v>
      </c>
      <c r="C1084" s="297"/>
      <c r="D1084" s="111"/>
      <c r="E1084" s="219"/>
    </row>
    <row r="1085" spans="1:5" ht="15" customHeight="1">
      <c r="A1085" s="90">
        <f t="shared" si="37"/>
        <v>987</v>
      </c>
      <c r="B1085" s="91" t="s">
        <v>769</v>
      </c>
      <c r="C1085" s="108" t="s">
        <v>5</v>
      </c>
      <c r="D1085" s="24"/>
      <c r="E1085" s="93" t="s">
        <v>3</v>
      </c>
    </row>
    <row r="1086" spans="1:5" ht="15" customHeight="1">
      <c r="A1086" s="90">
        <f t="shared" si="37"/>
        <v>988</v>
      </c>
      <c r="B1086" s="91" t="s">
        <v>770</v>
      </c>
      <c r="C1086" s="108" t="s">
        <v>5</v>
      </c>
      <c r="D1086" s="21"/>
      <c r="E1086" s="93" t="s">
        <v>3</v>
      </c>
    </row>
    <row r="1087" spans="1:5" ht="15" customHeight="1">
      <c r="A1087" s="90">
        <f t="shared" si="37"/>
        <v>989</v>
      </c>
      <c r="B1087" s="91" t="s">
        <v>771</v>
      </c>
      <c r="C1087" s="108" t="s">
        <v>5</v>
      </c>
      <c r="D1087" s="21"/>
      <c r="E1087" s="93" t="s">
        <v>3</v>
      </c>
    </row>
    <row r="1088" spans="1:5" ht="36" customHeight="1">
      <c r="A1088" s="90">
        <f t="shared" si="37"/>
        <v>990</v>
      </c>
      <c r="B1088" s="91" t="s">
        <v>772</v>
      </c>
      <c r="C1088" s="108" t="s">
        <v>5</v>
      </c>
      <c r="D1088" s="21"/>
      <c r="E1088" s="93" t="s">
        <v>3</v>
      </c>
    </row>
    <row r="1089" spans="1:5" ht="15" customHeight="1">
      <c r="A1089" s="90">
        <f t="shared" si="37"/>
        <v>991</v>
      </c>
      <c r="B1089" s="91" t="s">
        <v>773</v>
      </c>
      <c r="C1089" s="108" t="s">
        <v>5</v>
      </c>
      <c r="D1089" s="24"/>
      <c r="E1089" s="93" t="s">
        <v>3</v>
      </c>
    </row>
    <row r="1090" spans="1:5">
      <c r="A1090" s="90">
        <f t="shared" si="37"/>
        <v>992</v>
      </c>
      <c r="B1090" s="296" t="s">
        <v>774</v>
      </c>
      <c r="C1090" s="297"/>
      <c r="D1090" s="111"/>
      <c r="E1090" s="219"/>
    </row>
    <row r="1091" spans="1:5" ht="21">
      <c r="A1091" s="90">
        <f t="shared" si="37"/>
        <v>993</v>
      </c>
      <c r="B1091" s="91" t="s">
        <v>775</v>
      </c>
      <c r="C1091" s="108" t="s">
        <v>5</v>
      </c>
      <c r="D1091" s="21"/>
      <c r="E1091" s="93" t="s">
        <v>3</v>
      </c>
    </row>
    <row r="1092" spans="1:5" ht="21">
      <c r="A1092" s="90">
        <f t="shared" si="37"/>
        <v>994</v>
      </c>
      <c r="B1092" s="91" t="s">
        <v>776</v>
      </c>
      <c r="C1092" s="108" t="s">
        <v>5</v>
      </c>
      <c r="D1092" s="24"/>
      <c r="E1092" s="93" t="s">
        <v>3</v>
      </c>
    </row>
    <row r="1093" spans="1:5" ht="21">
      <c r="A1093" s="90">
        <f t="shared" si="37"/>
        <v>995</v>
      </c>
      <c r="B1093" s="91" t="s">
        <v>777</v>
      </c>
      <c r="C1093" s="108" t="s">
        <v>5</v>
      </c>
      <c r="D1093" s="21"/>
      <c r="E1093" s="93" t="s">
        <v>3</v>
      </c>
    </row>
    <row r="1094" spans="1:5" ht="21">
      <c r="A1094" s="90">
        <f t="shared" si="37"/>
        <v>996</v>
      </c>
      <c r="B1094" s="91" t="s">
        <v>778</v>
      </c>
      <c r="C1094" s="108" t="s">
        <v>5</v>
      </c>
      <c r="D1094" s="24"/>
      <c r="E1094" s="93" t="s">
        <v>3</v>
      </c>
    </row>
    <row r="1095" spans="1:5">
      <c r="A1095" s="90">
        <f t="shared" si="37"/>
        <v>997</v>
      </c>
      <c r="B1095" s="91" t="s">
        <v>779</v>
      </c>
      <c r="C1095" s="108" t="s">
        <v>5</v>
      </c>
      <c r="D1095" s="21"/>
      <c r="E1095" s="93" t="s">
        <v>3</v>
      </c>
    </row>
    <row r="1096" spans="1:5">
      <c r="A1096" s="90">
        <f t="shared" si="37"/>
        <v>998</v>
      </c>
      <c r="B1096" s="91" t="s">
        <v>780</v>
      </c>
      <c r="C1096" s="108" t="s">
        <v>5</v>
      </c>
      <c r="D1096" s="21"/>
      <c r="E1096" s="93" t="s">
        <v>3</v>
      </c>
    </row>
    <row r="1097" spans="1:5" ht="36" customHeight="1">
      <c r="A1097" s="90">
        <f t="shared" si="37"/>
        <v>999</v>
      </c>
      <c r="B1097" s="91" t="s">
        <v>781</v>
      </c>
      <c r="C1097" s="108" t="s">
        <v>5</v>
      </c>
      <c r="D1097" s="21"/>
      <c r="E1097" s="93" t="s">
        <v>3</v>
      </c>
    </row>
    <row r="1098" spans="1:5">
      <c r="A1098" s="90">
        <f t="shared" si="37"/>
        <v>1000</v>
      </c>
      <c r="B1098" s="91" t="s">
        <v>782</v>
      </c>
      <c r="C1098" s="108" t="s">
        <v>5</v>
      </c>
      <c r="D1098" s="24"/>
      <c r="E1098" s="93" t="s">
        <v>3</v>
      </c>
    </row>
    <row r="1099" spans="1:5">
      <c r="A1099" s="90">
        <f t="shared" si="37"/>
        <v>1001</v>
      </c>
      <c r="B1099" s="91" t="s">
        <v>783</v>
      </c>
      <c r="C1099" s="108" t="s">
        <v>5</v>
      </c>
      <c r="D1099" s="21"/>
      <c r="E1099" s="93" t="s">
        <v>3</v>
      </c>
    </row>
    <row r="1100" spans="1:5">
      <c r="A1100" s="90">
        <f t="shared" si="37"/>
        <v>1002</v>
      </c>
      <c r="B1100" s="91" t="s">
        <v>784</v>
      </c>
      <c r="C1100" s="108" t="s">
        <v>5</v>
      </c>
      <c r="D1100" s="21"/>
      <c r="E1100" s="93" t="s">
        <v>3</v>
      </c>
    </row>
    <row r="1101" spans="1:5">
      <c r="A1101" s="90">
        <f t="shared" si="37"/>
        <v>1003</v>
      </c>
      <c r="B1101" s="91" t="s">
        <v>785</v>
      </c>
      <c r="C1101" s="108" t="s">
        <v>5</v>
      </c>
      <c r="D1101" s="24"/>
      <c r="E1101" s="93" t="s">
        <v>3</v>
      </c>
    </row>
    <row r="1102" spans="1:5" ht="21">
      <c r="A1102" s="90">
        <f t="shared" si="37"/>
        <v>1004</v>
      </c>
      <c r="B1102" s="91" t="s">
        <v>786</v>
      </c>
      <c r="C1102" s="108" t="s">
        <v>5</v>
      </c>
      <c r="D1102" s="21"/>
      <c r="E1102" s="93" t="s">
        <v>3</v>
      </c>
    </row>
    <row r="1103" spans="1:5" ht="21.75" thickBot="1">
      <c r="A1103" s="90">
        <f t="shared" si="37"/>
        <v>1005</v>
      </c>
      <c r="B1103" s="91" t="s">
        <v>787</v>
      </c>
      <c r="C1103" s="108" t="s">
        <v>5</v>
      </c>
      <c r="D1103" s="21"/>
      <c r="E1103" s="93" t="s">
        <v>3</v>
      </c>
    </row>
    <row r="1104" spans="1:5" ht="16.5" customHeight="1" thickTop="1" thickBot="1">
      <c r="A1104" s="306"/>
      <c r="B1104" s="306" t="s">
        <v>7</v>
      </c>
      <c r="C1104" s="95"/>
      <c r="D1104" s="95"/>
      <c r="E1104" s="96"/>
    </row>
    <row r="1105" spans="1:7" ht="21.75" thickTop="1">
      <c r="A1105" s="90">
        <f>A1103+1</f>
        <v>1006</v>
      </c>
      <c r="B1105" s="97" t="s">
        <v>118</v>
      </c>
      <c r="C1105" s="92" t="s">
        <v>5</v>
      </c>
      <c r="D1105" s="98"/>
      <c r="E1105" s="332" t="s">
        <v>1770</v>
      </c>
    </row>
    <row r="1106" spans="1:7" ht="21">
      <c r="A1106" s="100">
        <f>A1105+1</f>
        <v>1007</v>
      </c>
      <c r="B1106" s="23" t="s">
        <v>14</v>
      </c>
      <c r="C1106" s="92" t="s">
        <v>5</v>
      </c>
      <c r="D1106" s="22"/>
      <c r="E1106" s="79" t="s">
        <v>3</v>
      </c>
    </row>
    <row r="1107" spans="1:7">
      <c r="A1107" s="100">
        <f>A1106+1</f>
        <v>1008</v>
      </c>
      <c r="B1107" s="23" t="s">
        <v>17</v>
      </c>
      <c r="C1107" s="92" t="s">
        <v>5</v>
      </c>
      <c r="D1107" s="22"/>
      <c r="E1107" s="79" t="s">
        <v>3</v>
      </c>
    </row>
    <row r="1108" spans="1:7">
      <c r="A1108" s="100">
        <f>A1107+1</f>
        <v>1009</v>
      </c>
      <c r="B1108" s="23" t="s">
        <v>16</v>
      </c>
      <c r="C1108" s="92" t="s">
        <v>5</v>
      </c>
      <c r="D1108" s="101"/>
      <c r="E1108" s="79" t="s">
        <v>3</v>
      </c>
    </row>
    <row r="1109" spans="1:7">
      <c r="A1109" s="100">
        <f>A1108+1</f>
        <v>1010</v>
      </c>
      <c r="B1109" s="23" t="s">
        <v>15</v>
      </c>
      <c r="C1109" s="92" t="s">
        <v>5</v>
      </c>
      <c r="D1109" s="101"/>
      <c r="E1109" s="79" t="s">
        <v>3</v>
      </c>
    </row>
    <row r="1110" spans="1:7" ht="15.75" thickBot="1">
      <c r="A1110" s="102">
        <f>A1109+1</f>
        <v>1011</v>
      </c>
      <c r="B1110" s="103" t="s">
        <v>8</v>
      </c>
      <c r="C1110" s="104" t="s">
        <v>2</v>
      </c>
      <c r="D1110" s="104"/>
      <c r="E1110" s="105" t="s">
        <v>3</v>
      </c>
    </row>
    <row r="1111" spans="1:7" ht="26.25" customHeight="1" thickTop="1" thickBot="1">
      <c r="A1111" s="306"/>
      <c r="B1111" s="306" t="s">
        <v>114</v>
      </c>
      <c r="C1111" s="307"/>
      <c r="D1111" s="307"/>
      <c r="E1111" s="96"/>
    </row>
    <row r="1112" spans="1:7" ht="63.75" thickTop="1">
      <c r="A1112" s="77">
        <f>A1110+1</f>
        <v>1012</v>
      </c>
      <c r="B1112" s="23" t="s">
        <v>115</v>
      </c>
      <c r="C1112" s="108" t="s">
        <v>1769</v>
      </c>
      <c r="D1112" s="22"/>
      <c r="E1112" s="106" t="s">
        <v>1259</v>
      </c>
    </row>
    <row r="1113" spans="1:7" ht="63">
      <c r="A1113" s="77">
        <f>A1112+1</f>
        <v>1013</v>
      </c>
      <c r="B1113" s="107" t="s">
        <v>116</v>
      </c>
      <c r="C1113" s="108" t="s">
        <v>1769</v>
      </c>
      <c r="D1113" s="108"/>
      <c r="E1113" s="106" t="s">
        <v>1260</v>
      </c>
    </row>
    <row r="1114" spans="1:7" ht="63">
      <c r="A1114" s="77">
        <f>A1113+1</f>
        <v>1014</v>
      </c>
      <c r="B1114" s="25" t="s">
        <v>117</v>
      </c>
      <c r="C1114" s="108" t="s">
        <v>1768</v>
      </c>
      <c r="D1114" s="107"/>
      <c r="E1114" s="106" t="s">
        <v>1261</v>
      </c>
    </row>
    <row r="1115" spans="1:7" ht="63">
      <c r="A1115" s="77">
        <f>A1114+1</f>
        <v>1015</v>
      </c>
      <c r="B1115" s="25" t="s">
        <v>1772</v>
      </c>
      <c r="C1115" s="108" t="s">
        <v>1769</v>
      </c>
      <c r="D1115" s="107"/>
      <c r="E1115" s="106" t="s">
        <v>1262</v>
      </c>
    </row>
    <row r="1116" spans="1:7" ht="63.75" thickBot="1">
      <c r="A1116" s="77">
        <f>A1115+1</f>
        <v>1016</v>
      </c>
      <c r="B1116" s="109" t="s">
        <v>1773</v>
      </c>
      <c r="C1116" s="108" t="s">
        <v>1769</v>
      </c>
      <c r="D1116" s="22"/>
      <c r="E1116" s="106" t="s">
        <v>1262</v>
      </c>
    </row>
    <row r="1117" spans="1:7" s="2" customFormat="1" ht="16.5" thickTop="1" thickBot="1">
      <c r="A1117" s="80"/>
      <c r="B1117" s="31" t="s">
        <v>143</v>
      </c>
      <c r="C1117" s="32"/>
      <c r="D1117" s="32"/>
      <c r="E1117" s="110"/>
      <c r="F1117" s="4"/>
      <c r="G1117" s="3"/>
    </row>
    <row r="1118" spans="1:7" s="1" customFormat="1" ht="16.5" thickTop="1" thickBot="1">
      <c r="A1118" s="81">
        <f>'załącznik Formularz_ofertowy'!A34</f>
        <v>16</v>
      </c>
      <c r="B1118" s="82" t="s">
        <v>32</v>
      </c>
      <c r="C1118" s="83" t="s">
        <v>0</v>
      </c>
      <c r="D1118" s="84">
        <f>'załącznik Formularz_ofertowy'!C34</f>
        <v>20</v>
      </c>
      <c r="E1118" s="85"/>
    </row>
    <row r="1119" spans="1:7" s="1" customFormat="1" ht="15.75" thickTop="1">
      <c r="A1119" s="86">
        <f>A1116+1</f>
        <v>1017</v>
      </c>
      <c r="B1119" s="87" t="s">
        <v>1</v>
      </c>
      <c r="C1119" s="88" t="s">
        <v>2</v>
      </c>
      <c r="D1119" s="88"/>
      <c r="E1119" s="89" t="s">
        <v>3</v>
      </c>
    </row>
    <row r="1120" spans="1:7" s="1" customFormat="1">
      <c r="A1120" s="90">
        <f t="shared" ref="A1120:A1139" si="38">A1119+1</f>
        <v>1018</v>
      </c>
      <c r="B1120" s="91" t="s">
        <v>19</v>
      </c>
      <c r="C1120" s="92" t="s">
        <v>2</v>
      </c>
      <c r="D1120" s="92"/>
      <c r="E1120" s="93" t="s">
        <v>3</v>
      </c>
    </row>
    <row r="1121" spans="1:5" s="1" customFormat="1">
      <c r="A1121" s="90">
        <f t="shared" si="38"/>
        <v>1019</v>
      </c>
      <c r="B1121" s="91" t="s">
        <v>4</v>
      </c>
      <c r="C1121" s="92" t="s">
        <v>2</v>
      </c>
      <c r="D1121" s="92"/>
      <c r="E1121" s="93" t="s">
        <v>3</v>
      </c>
    </row>
    <row r="1122" spans="1:5">
      <c r="A1122" s="90">
        <f t="shared" si="38"/>
        <v>1020</v>
      </c>
      <c r="B1122" s="91" t="s">
        <v>789</v>
      </c>
      <c r="C1122" s="92" t="s">
        <v>288</v>
      </c>
      <c r="D1122" s="19"/>
      <c r="E1122" s="93" t="s">
        <v>3</v>
      </c>
    </row>
    <row r="1123" spans="1:5">
      <c r="A1123" s="77">
        <f t="shared" si="38"/>
        <v>1021</v>
      </c>
      <c r="B1123" s="91" t="s">
        <v>790</v>
      </c>
      <c r="C1123" s="92" t="s">
        <v>288</v>
      </c>
      <c r="D1123" s="118"/>
      <c r="E1123" s="119" t="s">
        <v>3</v>
      </c>
    </row>
    <row r="1124" spans="1:5">
      <c r="A1124" s="90">
        <f t="shared" si="38"/>
        <v>1022</v>
      </c>
      <c r="B1124" s="91" t="s">
        <v>791</v>
      </c>
      <c r="C1124" s="92" t="s">
        <v>288</v>
      </c>
      <c r="D1124" s="21"/>
      <c r="E1124" s="93" t="s">
        <v>3</v>
      </c>
    </row>
    <row r="1125" spans="1:5">
      <c r="A1125" s="77">
        <f t="shared" si="38"/>
        <v>1023</v>
      </c>
      <c r="B1125" s="91" t="s">
        <v>792</v>
      </c>
      <c r="C1125" s="92" t="s">
        <v>288</v>
      </c>
      <c r="D1125" s="21"/>
      <c r="E1125" s="93" t="s">
        <v>3</v>
      </c>
    </row>
    <row r="1126" spans="1:5" ht="21">
      <c r="A1126" s="77">
        <f t="shared" si="38"/>
        <v>1024</v>
      </c>
      <c r="B1126" s="91" t="s">
        <v>1410</v>
      </c>
      <c r="C1126" s="92" t="s">
        <v>288</v>
      </c>
      <c r="D1126" s="21"/>
      <c r="E1126" s="93" t="s">
        <v>1411</v>
      </c>
    </row>
    <row r="1127" spans="1:5">
      <c r="A1127" s="77">
        <f t="shared" si="38"/>
        <v>1025</v>
      </c>
      <c r="B1127" s="91" t="s">
        <v>793</v>
      </c>
      <c r="C1127" s="92" t="s">
        <v>288</v>
      </c>
      <c r="D1127" s="21"/>
      <c r="E1127" s="93" t="s">
        <v>3</v>
      </c>
    </row>
    <row r="1128" spans="1:5">
      <c r="A1128" s="77">
        <f t="shared" si="38"/>
        <v>1026</v>
      </c>
      <c r="B1128" s="91" t="s">
        <v>794</v>
      </c>
      <c r="C1128" s="92" t="s">
        <v>288</v>
      </c>
      <c r="D1128" s="21"/>
      <c r="E1128" s="93" t="s">
        <v>3</v>
      </c>
    </row>
    <row r="1129" spans="1:5">
      <c r="A1129" s="77">
        <f t="shared" si="38"/>
        <v>1027</v>
      </c>
      <c r="B1129" s="91" t="s">
        <v>795</v>
      </c>
      <c r="C1129" s="92" t="s">
        <v>288</v>
      </c>
      <c r="D1129" s="24"/>
      <c r="E1129" s="93" t="s">
        <v>3</v>
      </c>
    </row>
    <row r="1130" spans="1:5" ht="21">
      <c r="A1130" s="77">
        <f t="shared" si="38"/>
        <v>1028</v>
      </c>
      <c r="B1130" s="91" t="s">
        <v>796</v>
      </c>
      <c r="C1130" s="92" t="s">
        <v>288</v>
      </c>
      <c r="D1130" s="21"/>
      <c r="E1130" s="93" t="s">
        <v>3</v>
      </c>
    </row>
    <row r="1131" spans="1:5" ht="42">
      <c r="A1131" s="77">
        <f t="shared" si="38"/>
        <v>1029</v>
      </c>
      <c r="B1131" s="91" t="s">
        <v>1412</v>
      </c>
      <c r="C1131" s="92" t="s">
        <v>288</v>
      </c>
      <c r="D1131" s="24"/>
      <c r="E1131" s="93" t="s">
        <v>3</v>
      </c>
    </row>
    <row r="1132" spans="1:5" ht="21">
      <c r="A1132" s="77">
        <f t="shared" si="38"/>
        <v>1030</v>
      </c>
      <c r="B1132" s="91" t="s">
        <v>1413</v>
      </c>
      <c r="C1132" s="92" t="s">
        <v>288</v>
      </c>
      <c r="D1132" s="21"/>
      <c r="E1132" s="93" t="s">
        <v>1414</v>
      </c>
    </row>
    <row r="1133" spans="1:5">
      <c r="A1133" s="77">
        <f t="shared" si="38"/>
        <v>1031</v>
      </c>
      <c r="B1133" s="91" t="s">
        <v>797</v>
      </c>
      <c r="C1133" s="92" t="s">
        <v>288</v>
      </c>
      <c r="D1133" s="21"/>
      <c r="E1133" s="93" t="s">
        <v>3</v>
      </c>
    </row>
    <row r="1134" spans="1:5" ht="21">
      <c r="A1134" s="77">
        <f t="shared" si="38"/>
        <v>1032</v>
      </c>
      <c r="B1134" s="91" t="s">
        <v>798</v>
      </c>
      <c r="C1134" s="92" t="s">
        <v>288</v>
      </c>
      <c r="D1134" s="21"/>
      <c r="E1134" s="93" t="s">
        <v>3</v>
      </c>
    </row>
    <row r="1135" spans="1:5">
      <c r="A1135" s="77">
        <f t="shared" si="38"/>
        <v>1033</v>
      </c>
      <c r="B1135" s="91" t="s">
        <v>799</v>
      </c>
      <c r="C1135" s="92" t="s">
        <v>288</v>
      </c>
      <c r="D1135" s="21"/>
      <c r="E1135" s="93" t="s">
        <v>3</v>
      </c>
    </row>
    <row r="1136" spans="1:5" ht="33.75" customHeight="1">
      <c r="A1136" s="77">
        <f t="shared" si="38"/>
        <v>1034</v>
      </c>
      <c r="B1136" s="91" t="s">
        <v>800</v>
      </c>
      <c r="C1136" s="92" t="s">
        <v>288</v>
      </c>
      <c r="D1136" s="118"/>
      <c r="E1136" s="119" t="s">
        <v>3</v>
      </c>
    </row>
    <row r="1137" spans="1:5" ht="42">
      <c r="A1137" s="77">
        <f t="shared" si="38"/>
        <v>1035</v>
      </c>
      <c r="B1137" s="91" t="s">
        <v>801</v>
      </c>
      <c r="C1137" s="92" t="s">
        <v>288</v>
      </c>
      <c r="D1137" s="21"/>
      <c r="E1137" s="93" t="s">
        <v>3</v>
      </c>
    </row>
    <row r="1138" spans="1:5" ht="63">
      <c r="A1138" s="77">
        <f t="shared" si="38"/>
        <v>1036</v>
      </c>
      <c r="B1138" s="91" t="s">
        <v>802</v>
      </c>
      <c r="C1138" s="92" t="s">
        <v>288</v>
      </c>
      <c r="D1138" s="21"/>
      <c r="E1138" s="93" t="s">
        <v>3</v>
      </c>
    </row>
    <row r="1139" spans="1:5" ht="32.25" thickBot="1">
      <c r="A1139" s="77">
        <f t="shared" si="38"/>
        <v>1037</v>
      </c>
      <c r="B1139" s="91" t="s">
        <v>803</v>
      </c>
      <c r="C1139" s="92" t="s">
        <v>288</v>
      </c>
      <c r="D1139" s="21"/>
      <c r="E1139" s="93" t="s">
        <v>3</v>
      </c>
    </row>
    <row r="1140" spans="1:5" ht="16.5" customHeight="1" thickTop="1" thickBot="1">
      <c r="A1140" s="306"/>
      <c r="B1140" s="306" t="s">
        <v>7</v>
      </c>
      <c r="C1140" s="95"/>
      <c r="D1140" s="95"/>
      <c r="E1140" s="96"/>
    </row>
    <row r="1141" spans="1:5" ht="21.75" thickTop="1">
      <c r="A1141" s="90">
        <f>A1139+1</f>
        <v>1038</v>
      </c>
      <c r="B1141" s="97" t="s">
        <v>118</v>
      </c>
      <c r="C1141" s="92" t="s">
        <v>5</v>
      </c>
      <c r="D1141" s="98"/>
      <c r="E1141" s="332" t="s">
        <v>1770</v>
      </c>
    </row>
    <row r="1142" spans="1:5" ht="21">
      <c r="A1142" s="100">
        <f>A1141+1</f>
        <v>1039</v>
      </c>
      <c r="B1142" s="23" t="s">
        <v>14</v>
      </c>
      <c r="C1142" s="92" t="s">
        <v>5</v>
      </c>
      <c r="D1142" s="22"/>
      <c r="E1142" s="79" t="s">
        <v>3</v>
      </c>
    </row>
    <row r="1143" spans="1:5">
      <c r="A1143" s="100">
        <f>A1142+1</f>
        <v>1040</v>
      </c>
      <c r="B1143" s="23" t="s">
        <v>17</v>
      </c>
      <c r="C1143" s="92" t="s">
        <v>5</v>
      </c>
      <c r="D1143" s="22"/>
      <c r="E1143" s="79" t="s">
        <v>3</v>
      </c>
    </row>
    <row r="1144" spans="1:5">
      <c r="A1144" s="100">
        <f>A1143+1</f>
        <v>1041</v>
      </c>
      <c r="B1144" s="23" t="s">
        <v>16</v>
      </c>
      <c r="C1144" s="92" t="s">
        <v>5</v>
      </c>
      <c r="D1144" s="101"/>
      <c r="E1144" s="79" t="s">
        <v>3</v>
      </c>
    </row>
    <row r="1145" spans="1:5">
      <c r="A1145" s="100">
        <f>A1144+1</f>
        <v>1042</v>
      </c>
      <c r="B1145" s="23" t="s">
        <v>15</v>
      </c>
      <c r="C1145" s="92" t="s">
        <v>5</v>
      </c>
      <c r="D1145" s="101"/>
      <c r="E1145" s="79" t="s">
        <v>3</v>
      </c>
    </row>
    <row r="1146" spans="1:5" ht="15.75" thickBot="1">
      <c r="A1146" s="102">
        <f>A1145+1</f>
        <v>1043</v>
      </c>
      <c r="B1146" s="103" t="s">
        <v>8</v>
      </c>
      <c r="C1146" s="104" t="s">
        <v>2</v>
      </c>
      <c r="D1146" s="104"/>
      <c r="E1146" s="105" t="s">
        <v>3</v>
      </c>
    </row>
    <row r="1147" spans="1:5" ht="26.25" customHeight="1" thickTop="1" thickBot="1">
      <c r="A1147" s="306"/>
      <c r="B1147" s="306" t="s">
        <v>114</v>
      </c>
      <c r="C1147" s="307"/>
      <c r="D1147" s="307"/>
      <c r="E1147" s="96"/>
    </row>
    <row r="1148" spans="1:5" ht="63.75" thickTop="1">
      <c r="A1148" s="77">
        <f>A1146+1</f>
        <v>1044</v>
      </c>
      <c r="B1148" s="23" t="s">
        <v>115</v>
      </c>
      <c r="C1148" s="108" t="s">
        <v>1769</v>
      </c>
      <c r="D1148" s="22"/>
      <c r="E1148" s="106" t="s">
        <v>1259</v>
      </c>
    </row>
    <row r="1149" spans="1:5" ht="63">
      <c r="A1149" s="77">
        <f>A1148+1</f>
        <v>1045</v>
      </c>
      <c r="B1149" s="107" t="s">
        <v>116</v>
      </c>
      <c r="C1149" s="108" t="s">
        <v>1769</v>
      </c>
      <c r="D1149" s="108"/>
      <c r="E1149" s="106" t="s">
        <v>1260</v>
      </c>
    </row>
    <row r="1150" spans="1:5" ht="63">
      <c r="A1150" s="77">
        <f>A1149+1</f>
        <v>1046</v>
      </c>
      <c r="B1150" s="25" t="s">
        <v>117</v>
      </c>
      <c r="C1150" s="108" t="s">
        <v>1768</v>
      </c>
      <c r="D1150" s="107"/>
      <c r="E1150" s="106" t="s">
        <v>1261</v>
      </c>
    </row>
    <row r="1151" spans="1:5" ht="63">
      <c r="A1151" s="77">
        <f>A1150+1</f>
        <v>1047</v>
      </c>
      <c r="B1151" s="25" t="s">
        <v>1772</v>
      </c>
      <c r="C1151" s="108" t="s">
        <v>1769</v>
      </c>
      <c r="D1151" s="107"/>
      <c r="E1151" s="106" t="s">
        <v>1262</v>
      </c>
    </row>
    <row r="1152" spans="1:5" ht="63.75" thickBot="1">
      <c r="A1152" s="120">
        <f>A1151+1</f>
        <v>1048</v>
      </c>
      <c r="B1152" s="109" t="s">
        <v>1773</v>
      </c>
      <c r="C1152" s="108" t="s">
        <v>1769</v>
      </c>
      <c r="D1152" s="104"/>
      <c r="E1152" s="121" t="s">
        <v>1262</v>
      </c>
    </row>
    <row r="1153" spans="1:7" s="2" customFormat="1" ht="16.5" thickTop="1" thickBot="1">
      <c r="A1153" s="80"/>
      <c r="B1153" s="31" t="s">
        <v>145</v>
      </c>
      <c r="C1153" s="32"/>
      <c r="D1153" s="32"/>
      <c r="E1153" s="110"/>
      <c r="F1153" s="1"/>
      <c r="G1153" s="3"/>
    </row>
    <row r="1154" spans="1:7" s="1" customFormat="1" ht="16.5" thickTop="1" thickBot="1">
      <c r="A1154" s="81">
        <f>'załącznik Formularz_ofertowy'!A36</f>
        <v>17</v>
      </c>
      <c r="B1154" s="82" t="s">
        <v>214</v>
      </c>
      <c r="C1154" s="83" t="s">
        <v>0</v>
      </c>
      <c r="D1154" s="84">
        <f>'załącznik Formularz_ofertowy'!C36</f>
        <v>1</v>
      </c>
      <c r="E1154" s="85"/>
    </row>
    <row r="1155" spans="1:7" ht="15.75" thickTop="1">
      <c r="A1155" s="122">
        <f>A1152+1</f>
        <v>1049</v>
      </c>
      <c r="B1155" s="123" t="s">
        <v>1</v>
      </c>
      <c r="C1155" s="124" t="s">
        <v>2</v>
      </c>
      <c r="D1155" s="124"/>
      <c r="E1155" s="125" t="s">
        <v>3</v>
      </c>
    </row>
    <row r="1156" spans="1:7">
      <c r="A1156" s="90">
        <f t="shared" ref="A1156:A1187" si="39">A1155+1</f>
        <v>1050</v>
      </c>
      <c r="B1156" s="91" t="s">
        <v>19</v>
      </c>
      <c r="C1156" s="92" t="s">
        <v>2</v>
      </c>
      <c r="D1156" s="92"/>
      <c r="E1156" s="93" t="s">
        <v>3</v>
      </c>
    </row>
    <row r="1157" spans="1:7">
      <c r="A1157" s="90">
        <f t="shared" si="39"/>
        <v>1051</v>
      </c>
      <c r="B1157" s="91" t="s">
        <v>4</v>
      </c>
      <c r="C1157" s="92" t="s">
        <v>2</v>
      </c>
      <c r="D1157" s="92"/>
      <c r="E1157" s="93" t="s">
        <v>3</v>
      </c>
    </row>
    <row r="1158" spans="1:7" ht="21">
      <c r="A1158" s="90">
        <f t="shared" si="39"/>
        <v>1052</v>
      </c>
      <c r="B1158" s="91" t="s">
        <v>804</v>
      </c>
      <c r="C1158" s="92" t="s">
        <v>288</v>
      </c>
      <c r="D1158" s="92" t="s">
        <v>379</v>
      </c>
      <c r="E1158" s="93" t="s">
        <v>869</v>
      </c>
    </row>
    <row r="1159" spans="1:7" ht="21">
      <c r="A1159" s="90">
        <f t="shared" si="39"/>
        <v>1053</v>
      </c>
      <c r="B1159" s="91" t="s">
        <v>805</v>
      </c>
      <c r="C1159" s="92" t="s">
        <v>288</v>
      </c>
      <c r="D1159" s="92" t="s">
        <v>379</v>
      </c>
      <c r="E1159" s="93" t="s">
        <v>870</v>
      </c>
    </row>
    <row r="1160" spans="1:7" ht="21">
      <c r="A1160" s="90">
        <f t="shared" si="39"/>
        <v>1054</v>
      </c>
      <c r="B1160" s="91" t="s">
        <v>806</v>
      </c>
      <c r="C1160" s="92" t="s">
        <v>288</v>
      </c>
      <c r="D1160" s="92" t="s">
        <v>379</v>
      </c>
      <c r="E1160" s="93" t="s">
        <v>871</v>
      </c>
    </row>
    <row r="1161" spans="1:7">
      <c r="A1161" s="90">
        <f t="shared" si="39"/>
        <v>1055</v>
      </c>
      <c r="B1161" s="91" t="s">
        <v>807</v>
      </c>
      <c r="C1161" s="92" t="s">
        <v>288</v>
      </c>
      <c r="D1161" s="92" t="s">
        <v>379</v>
      </c>
      <c r="E1161" s="93" t="s">
        <v>3</v>
      </c>
    </row>
    <row r="1162" spans="1:7">
      <c r="A1162" s="90">
        <f t="shared" si="39"/>
        <v>1056</v>
      </c>
      <c r="B1162" s="91" t="s">
        <v>808</v>
      </c>
      <c r="C1162" s="92" t="s">
        <v>288</v>
      </c>
      <c r="D1162" s="92" t="s">
        <v>379</v>
      </c>
      <c r="E1162" s="93" t="s">
        <v>3</v>
      </c>
    </row>
    <row r="1163" spans="1:7" ht="21">
      <c r="A1163" s="90">
        <f t="shared" si="39"/>
        <v>1057</v>
      </c>
      <c r="B1163" s="91" t="s">
        <v>809</v>
      </c>
      <c r="C1163" s="92" t="s">
        <v>288</v>
      </c>
      <c r="D1163" s="92" t="s">
        <v>379</v>
      </c>
      <c r="E1163" s="93" t="s">
        <v>3</v>
      </c>
    </row>
    <row r="1164" spans="1:7" ht="21">
      <c r="A1164" s="90">
        <f t="shared" si="39"/>
        <v>1058</v>
      </c>
      <c r="B1164" s="91" t="s">
        <v>810</v>
      </c>
      <c r="C1164" s="92" t="s">
        <v>288</v>
      </c>
      <c r="D1164" s="92" t="s">
        <v>379</v>
      </c>
      <c r="E1164" s="93" t="s">
        <v>3</v>
      </c>
    </row>
    <row r="1165" spans="1:7" ht="31.5">
      <c r="A1165" s="90">
        <f t="shared" si="39"/>
        <v>1059</v>
      </c>
      <c r="B1165" s="91" t="s">
        <v>1265</v>
      </c>
      <c r="C1165" s="92" t="s">
        <v>288</v>
      </c>
      <c r="D1165" s="92" t="s">
        <v>379</v>
      </c>
      <c r="E1165" s="93" t="s">
        <v>3</v>
      </c>
    </row>
    <row r="1166" spans="1:7">
      <c r="A1166" s="90">
        <f t="shared" si="39"/>
        <v>1060</v>
      </c>
      <c r="B1166" s="91" t="s">
        <v>811</v>
      </c>
      <c r="C1166" s="92" t="s">
        <v>288</v>
      </c>
      <c r="D1166" s="92" t="s">
        <v>379</v>
      </c>
      <c r="E1166" s="93" t="s">
        <v>3</v>
      </c>
    </row>
    <row r="1167" spans="1:7" ht="42">
      <c r="A1167" s="90">
        <f t="shared" si="39"/>
        <v>1061</v>
      </c>
      <c r="B1167" s="91" t="s">
        <v>812</v>
      </c>
      <c r="C1167" s="92" t="s">
        <v>288</v>
      </c>
      <c r="D1167" s="92" t="s">
        <v>379</v>
      </c>
      <c r="E1167" s="93" t="s">
        <v>3</v>
      </c>
    </row>
    <row r="1168" spans="1:7" ht="31.5">
      <c r="A1168" s="90">
        <f t="shared" si="39"/>
        <v>1062</v>
      </c>
      <c r="B1168" s="91" t="s">
        <v>813</v>
      </c>
      <c r="C1168" s="92" t="s">
        <v>288</v>
      </c>
      <c r="D1168" s="92" t="s">
        <v>379</v>
      </c>
      <c r="E1168" s="93" t="s">
        <v>872</v>
      </c>
    </row>
    <row r="1169" spans="1:5" ht="21">
      <c r="A1169" s="90">
        <f t="shared" si="39"/>
        <v>1063</v>
      </c>
      <c r="B1169" s="91" t="s">
        <v>814</v>
      </c>
      <c r="C1169" s="92" t="s">
        <v>288</v>
      </c>
      <c r="D1169" s="92" t="s">
        <v>379</v>
      </c>
      <c r="E1169" s="93" t="s">
        <v>3</v>
      </c>
    </row>
    <row r="1170" spans="1:5" ht="31.5">
      <c r="A1170" s="90">
        <f t="shared" si="39"/>
        <v>1064</v>
      </c>
      <c r="B1170" s="91" t="s">
        <v>815</v>
      </c>
      <c r="C1170" s="92" t="s">
        <v>288</v>
      </c>
      <c r="D1170" s="92" t="s">
        <v>379</v>
      </c>
      <c r="E1170" s="93" t="s">
        <v>3</v>
      </c>
    </row>
    <row r="1171" spans="1:5" ht="63">
      <c r="A1171" s="90">
        <f t="shared" si="39"/>
        <v>1065</v>
      </c>
      <c r="B1171" s="91" t="s">
        <v>873</v>
      </c>
      <c r="C1171" s="92" t="s">
        <v>288</v>
      </c>
      <c r="D1171" s="92" t="s">
        <v>379</v>
      </c>
      <c r="E1171" s="93" t="s">
        <v>3</v>
      </c>
    </row>
    <row r="1172" spans="1:5" ht="31.5">
      <c r="A1172" s="90">
        <f t="shared" si="39"/>
        <v>1066</v>
      </c>
      <c r="B1172" s="91" t="s">
        <v>816</v>
      </c>
      <c r="C1172" s="92" t="s">
        <v>288</v>
      </c>
      <c r="D1172" s="92" t="s">
        <v>379</v>
      </c>
      <c r="E1172" s="93" t="s">
        <v>3</v>
      </c>
    </row>
    <row r="1173" spans="1:5" ht="21">
      <c r="A1173" s="90">
        <f t="shared" si="39"/>
        <v>1067</v>
      </c>
      <c r="B1173" s="91" t="s">
        <v>817</v>
      </c>
      <c r="C1173" s="92" t="s">
        <v>288</v>
      </c>
      <c r="D1173" s="92" t="s">
        <v>379</v>
      </c>
      <c r="E1173" s="93" t="s">
        <v>3</v>
      </c>
    </row>
    <row r="1174" spans="1:5" ht="21">
      <c r="A1174" s="90">
        <f t="shared" si="39"/>
        <v>1068</v>
      </c>
      <c r="B1174" s="91" t="s">
        <v>818</v>
      </c>
      <c r="C1174" s="92" t="s">
        <v>288</v>
      </c>
      <c r="D1174" s="92" t="s">
        <v>379</v>
      </c>
      <c r="E1174" s="93" t="s">
        <v>3</v>
      </c>
    </row>
    <row r="1175" spans="1:5" ht="21">
      <c r="A1175" s="90">
        <f t="shared" si="39"/>
        <v>1069</v>
      </c>
      <c r="B1175" s="91" t="s">
        <v>819</v>
      </c>
      <c r="C1175" s="92" t="s">
        <v>288</v>
      </c>
      <c r="D1175" s="92" t="s">
        <v>379</v>
      </c>
      <c r="E1175" s="93" t="s">
        <v>3</v>
      </c>
    </row>
    <row r="1176" spans="1:5" ht="136.5">
      <c r="A1176" s="90">
        <f t="shared" si="39"/>
        <v>1070</v>
      </c>
      <c r="B1176" s="91" t="s">
        <v>874</v>
      </c>
      <c r="C1176" s="92" t="s">
        <v>288</v>
      </c>
      <c r="D1176" s="92" t="s">
        <v>379</v>
      </c>
      <c r="E1176" s="93" t="s">
        <v>3</v>
      </c>
    </row>
    <row r="1177" spans="1:5" ht="21">
      <c r="A1177" s="90">
        <f t="shared" si="39"/>
        <v>1071</v>
      </c>
      <c r="B1177" s="91" t="s">
        <v>875</v>
      </c>
      <c r="C1177" s="92" t="s">
        <v>288</v>
      </c>
      <c r="D1177" s="92" t="s">
        <v>379</v>
      </c>
      <c r="E1177" s="93" t="s">
        <v>3</v>
      </c>
    </row>
    <row r="1178" spans="1:5" ht="21">
      <c r="A1178" s="90">
        <f t="shared" si="39"/>
        <v>1072</v>
      </c>
      <c r="B1178" s="91" t="s">
        <v>820</v>
      </c>
      <c r="C1178" s="92" t="s">
        <v>288</v>
      </c>
      <c r="D1178" s="92" t="s">
        <v>379</v>
      </c>
      <c r="E1178" s="93" t="s">
        <v>3</v>
      </c>
    </row>
    <row r="1179" spans="1:5" ht="72.75" customHeight="1">
      <c r="A1179" s="90">
        <f t="shared" si="39"/>
        <v>1073</v>
      </c>
      <c r="B1179" s="91" t="s">
        <v>821</v>
      </c>
      <c r="C1179" s="92" t="s">
        <v>288</v>
      </c>
      <c r="D1179" s="92" t="s">
        <v>379</v>
      </c>
      <c r="E1179" s="93" t="s">
        <v>867</v>
      </c>
    </row>
    <row r="1180" spans="1:5" ht="31.5">
      <c r="A1180" s="90">
        <f t="shared" si="39"/>
        <v>1074</v>
      </c>
      <c r="B1180" s="91" t="s">
        <v>822</v>
      </c>
      <c r="C1180" s="92" t="s">
        <v>288</v>
      </c>
      <c r="D1180" s="92" t="s">
        <v>379</v>
      </c>
      <c r="E1180" s="93" t="s">
        <v>868</v>
      </c>
    </row>
    <row r="1181" spans="1:5" ht="21">
      <c r="A1181" s="90">
        <f t="shared" si="39"/>
        <v>1075</v>
      </c>
      <c r="B1181" s="91" t="s">
        <v>823</v>
      </c>
      <c r="C1181" s="92" t="s">
        <v>288</v>
      </c>
      <c r="D1181" s="92" t="s">
        <v>379</v>
      </c>
      <c r="E1181" s="93" t="s">
        <v>3</v>
      </c>
    </row>
    <row r="1182" spans="1:5">
      <c r="A1182" s="90">
        <f t="shared" si="39"/>
        <v>1076</v>
      </c>
      <c r="B1182" s="91" t="s">
        <v>824</v>
      </c>
      <c r="C1182" s="92" t="s">
        <v>288</v>
      </c>
      <c r="D1182" s="92" t="s">
        <v>379</v>
      </c>
      <c r="E1182" s="93" t="s">
        <v>3</v>
      </c>
    </row>
    <row r="1183" spans="1:5">
      <c r="A1183" s="90">
        <f t="shared" si="39"/>
        <v>1077</v>
      </c>
      <c r="B1183" s="91" t="s">
        <v>825</v>
      </c>
      <c r="C1183" s="92" t="s">
        <v>288</v>
      </c>
      <c r="D1183" s="92" t="s">
        <v>379</v>
      </c>
      <c r="E1183" s="93" t="s">
        <v>3</v>
      </c>
    </row>
    <row r="1184" spans="1:5" ht="21">
      <c r="A1184" s="90">
        <f t="shared" si="39"/>
        <v>1078</v>
      </c>
      <c r="B1184" s="91" t="s">
        <v>1266</v>
      </c>
      <c r="C1184" s="92" t="s">
        <v>288</v>
      </c>
      <c r="D1184" s="92" t="s">
        <v>379</v>
      </c>
      <c r="E1184" s="93" t="s">
        <v>876</v>
      </c>
    </row>
    <row r="1185" spans="1:5" ht="21">
      <c r="A1185" s="90">
        <f t="shared" si="39"/>
        <v>1079</v>
      </c>
      <c r="B1185" s="91" t="s">
        <v>826</v>
      </c>
      <c r="C1185" s="92" t="s">
        <v>288</v>
      </c>
      <c r="D1185" s="92" t="s">
        <v>379</v>
      </c>
      <c r="E1185" s="93" t="s">
        <v>3</v>
      </c>
    </row>
    <row r="1186" spans="1:5" ht="31.5">
      <c r="A1186" s="90">
        <f t="shared" si="39"/>
        <v>1080</v>
      </c>
      <c r="B1186" s="91" t="s">
        <v>827</v>
      </c>
      <c r="C1186" s="18" t="s">
        <v>1415</v>
      </c>
      <c r="D1186" s="92" t="s">
        <v>379</v>
      </c>
      <c r="E1186" s="93" t="s">
        <v>877</v>
      </c>
    </row>
    <row r="1187" spans="1:5" ht="42">
      <c r="A1187" s="90">
        <f t="shared" si="39"/>
        <v>1081</v>
      </c>
      <c r="B1187" s="91" t="s">
        <v>828</v>
      </c>
      <c r="C1187" s="18" t="s">
        <v>1415</v>
      </c>
      <c r="D1187" s="92" t="s">
        <v>379</v>
      </c>
      <c r="E1187" s="93" t="s">
        <v>877</v>
      </c>
    </row>
    <row r="1188" spans="1:5" ht="21">
      <c r="A1188" s="90">
        <f t="shared" ref="A1188:A1219" si="40">A1187+1</f>
        <v>1082</v>
      </c>
      <c r="B1188" s="91" t="s">
        <v>829</v>
      </c>
      <c r="C1188" s="92" t="s">
        <v>288</v>
      </c>
      <c r="D1188" s="92" t="s">
        <v>379</v>
      </c>
      <c r="E1188" s="93" t="s">
        <v>3</v>
      </c>
    </row>
    <row r="1189" spans="1:5">
      <c r="A1189" s="90">
        <f t="shared" si="40"/>
        <v>1083</v>
      </c>
      <c r="B1189" s="91" t="s">
        <v>830</v>
      </c>
      <c r="C1189" s="92" t="s">
        <v>288</v>
      </c>
      <c r="D1189" s="92" t="s">
        <v>379</v>
      </c>
      <c r="E1189" s="93" t="s">
        <v>3</v>
      </c>
    </row>
    <row r="1190" spans="1:5" ht="21">
      <c r="A1190" s="90">
        <f t="shared" si="40"/>
        <v>1084</v>
      </c>
      <c r="B1190" s="91" t="s">
        <v>831</v>
      </c>
      <c r="C1190" s="92" t="s">
        <v>288</v>
      </c>
      <c r="D1190" s="92" t="s">
        <v>379</v>
      </c>
      <c r="E1190" s="93" t="s">
        <v>878</v>
      </c>
    </row>
    <row r="1191" spans="1:5" ht="42">
      <c r="A1191" s="90">
        <f t="shared" si="40"/>
        <v>1085</v>
      </c>
      <c r="B1191" s="91" t="s">
        <v>832</v>
      </c>
      <c r="C1191" s="18" t="s">
        <v>1415</v>
      </c>
      <c r="D1191" s="92" t="s">
        <v>379</v>
      </c>
      <c r="E1191" s="93" t="s">
        <v>877</v>
      </c>
    </row>
    <row r="1192" spans="1:5">
      <c r="A1192" s="90">
        <f t="shared" si="40"/>
        <v>1086</v>
      </c>
      <c r="B1192" s="91" t="s">
        <v>833</v>
      </c>
      <c r="C1192" s="92" t="s">
        <v>288</v>
      </c>
      <c r="D1192" s="92" t="s">
        <v>379</v>
      </c>
      <c r="E1192" s="93" t="s">
        <v>3</v>
      </c>
    </row>
    <row r="1193" spans="1:5" ht="21">
      <c r="A1193" s="90">
        <f t="shared" si="40"/>
        <v>1087</v>
      </c>
      <c r="B1193" s="91" t="s">
        <v>834</v>
      </c>
      <c r="C1193" s="92" t="s">
        <v>288</v>
      </c>
      <c r="D1193" s="92" t="s">
        <v>379</v>
      </c>
      <c r="E1193" s="93" t="s">
        <v>3</v>
      </c>
    </row>
    <row r="1194" spans="1:5">
      <c r="A1194" s="90">
        <f t="shared" si="40"/>
        <v>1088</v>
      </c>
      <c r="B1194" s="91" t="s">
        <v>835</v>
      </c>
      <c r="C1194" s="92" t="s">
        <v>288</v>
      </c>
      <c r="D1194" s="92" t="s">
        <v>379</v>
      </c>
      <c r="E1194" s="93" t="s">
        <v>3</v>
      </c>
    </row>
    <row r="1195" spans="1:5">
      <c r="A1195" s="90">
        <f t="shared" si="40"/>
        <v>1089</v>
      </c>
      <c r="B1195" s="91" t="s">
        <v>836</v>
      </c>
      <c r="C1195" s="92" t="s">
        <v>288</v>
      </c>
      <c r="D1195" s="92" t="s">
        <v>379</v>
      </c>
      <c r="E1195" s="93" t="s">
        <v>3</v>
      </c>
    </row>
    <row r="1196" spans="1:5" ht="21">
      <c r="A1196" s="90">
        <f t="shared" si="40"/>
        <v>1090</v>
      </c>
      <c r="B1196" s="91" t="s">
        <v>1267</v>
      </c>
      <c r="C1196" s="92" t="s">
        <v>288</v>
      </c>
      <c r="D1196" s="92" t="s">
        <v>379</v>
      </c>
      <c r="E1196" s="93" t="s">
        <v>879</v>
      </c>
    </row>
    <row r="1197" spans="1:5" ht="21">
      <c r="A1197" s="90">
        <f t="shared" si="40"/>
        <v>1091</v>
      </c>
      <c r="B1197" s="91" t="s">
        <v>837</v>
      </c>
      <c r="C1197" s="18" t="s">
        <v>1415</v>
      </c>
      <c r="D1197" s="92" t="s">
        <v>379</v>
      </c>
      <c r="E1197" s="93" t="s">
        <v>877</v>
      </c>
    </row>
    <row r="1198" spans="1:5">
      <c r="A1198" s="90">
        <f t="shared" si="40"/>
        <v>1092</v>
      </c>
      <c r="B1198" s="296" t="s">
        <v>838</v>
      </c>
      <c r="C1198" s="297"/>
      <c r="D1198" s="111" t="s">
        <v>379</v>
      </c>
      <c r="E1198" s="219" t="s">
        <v>379</v>
      </c>
    </row>
    <row r="1199" spans="1:5" ht="42.75" customHeight="1">
      <c r="A1199" s="90">
        <f t="shared" si="40"/>
        <v>1093</v>
      </c>
      <c r="B1199" s="91" t="s">
        <v>839</v>
      </c>
      <c r="C1199" s="92" t="s">
        <v>288</v>
      </c>
      <c r="D1199" s="92" t="s">
        <v>379</v>
      </c>
      <c r="E1199" s="93" t="s">
        <v>3</v>
      </c>
    </row>
    <row r="1200" spans="1:5" ht="31.5">
      <c r="A1200" s="90">
        <f t="shared" si="40"/>
        <v>1094</v>
      </c>
      <c r="B1200" s="91" t="s">
        <v>840</v>
      </c>
      <c r="C1200" s="92" t="s">
        <v>288</v>
      </c>
      <c r="D1200" s="92" t="s">
        <v>379</v>
      </c>
      <c r="E1200" s="93" t="s">
        <v>3</v>
      </c>
    </row>
    <row r="1201" spans="1:5" ht="21">
      <c r="A1201" s="90">
        <f t="shared" si="40"/>
        <v>1095</v>
      </c>
      <c r="B1201" s="91" t="s">
        <v>841</v>
      </c>
      <c r="C1201" s="92" t="s">
        <v>288</v>
      </c>
      <c r="D1201" s="92" t="s">
        <v>379</v>
      </c>
      <c r="E1201" s="93" t="s">
        <v>3</v>
      </c>
    </row>
    <row r="1202" spans="1:5" ht="21">
      <c r="A1202" s="90">
        <f t="shared" si="40"/>
        <v>1096</v>
      </c>
      <c r="B1202" s="91" t="s">
        <v>842</v>
      </c>
      <c r="C1202" s="92" t="s">
        <v>288</v>
      </c>
      <c r="D1202" s="92" t="s">
        <v>379</v>
      </c>
      <c r="E1202" s="93" t="s">
        <v>3</v>
      </c>
    </row>
    <row r="1203" spans="1:5">
      <c r="A1203" s="90">
        <f t="shared" si="40"/>
        <v>1097</v>
      </c>
      <c r="B1203" s="91" t="s">
        <v>843</v>
      </c>
      <c r="C1203" s="92" t="s">
        <v>288</v>
      </c>
      <c r="D1203" s="92" t="s">
        <v>379</v>
      </c>
      <c r="E1203" s="93" t="s">
        <v>3</v>
      </c>
    </row>
    <row r="1204" spans="1:5">
      <c r="A1204" s="90">
        <f t="shared" si="40"/>
        <v>1098</v>
      </c>
      <c r="B1204" s="91" t="s">
        <v>844</v>
      </c>
      <c r="C1204" s="92" t="s">
        <v>288</v>
      </c>
      <c r="D1204" s="92" t="s">
        <v>379</v>
      </c>
      <c r="E1204" s="93" t="s">
        <v>3</v>
      </c>
    </row>
    <row r="1205" spans="1:5" ht="21">
      <c r="A1205" s="90">
        <f t="shared" si="40"/>
        <v>1099</v>
      </c>
      <c r="B1205" s="91" t="s">
        <v>845</v>
      </c>
      <c r="C1205" s="92" t="s">
        <v>288</v>
      </c>
      <c r="D1205" s="92" t="s">
        <v>379</v>
      </c>
      <c r="E1205" s="93" t="s">
        <v>3</v>
      </c>
    </row>
    <row r="1206" spans="1:5" ht="21">
      <c r="A1206" s="90">
        <f t="shared" si="40"/>
        <v>1100</v>
      </c>
      <c r="B1206" s="91" t="s">
        <v>846</v>
      </c>
      <c r="C1206" s="92" t="s">
        <v>288</v>
      </c>
      <c r="D1206" s="92" t="s">
        <v>379</v>
      </c>
      <c r="E1206" s="93" t="s">
        <v>3</v>
      </c>
    </row>
    <row r="1207" spans="1:5">
      <c r="A1207" s="90">
        <f t="shared" si="40"/>
        <v>1101</v>
      </c>
      <c r="B1207" s="91" t="s">
        <v>847</v>
      </c>
      <c r="C1207" s="92" t="s">
        <v>288</v>
      </c>
      <c r="D1207" s="92" t="s">
        <v>379</v>
      </c>
      <c r="E1207" s="93" t="s">
        <v>3</v>
      </c>
    </row>
    <row r="1208" spans="1:5">
      <c r="A1208" s="90">
        <f t="shared" si="40"/>
        <v>1102</v>
      </c>
      <c r="B1208" s="91" t="s">
        <v>848</v>
      </c>
      <c r="C1208" s="92" t="s">
        <v>288</v>
      </c>
      <c r="D1208" s="92" t="s">
        <v>379</v>
      </c>
      <c r="E1208" s="93" t="s">
        <v>3</v>
      </c>
    </row>
    <row r="1209" spans="1:5">
      <c r="A1209" s="90">
        <f t="shared" si="40"/>
        <v>1103</v>
      </c>
      <c r="B1209" s="91" t="s">
        <v>849</v>
      </c>
      <c r="C1209" s="92" t="s">
        <v>288</v>
      </c>
      <c r="D1209" s="92" t="s">
        <v>379</v>
      </c>
      <c r="E1209" s="93" t="s">
        <v>3</v>
      </c>
    </row>
    <row r="1210" spans="1:5" ht="21">
      <c r="A1210" s="90">
        <f t="shared" si="40"/>
        <v>1104</v>
      </c>
      <c r="B1210" s="91" t="s">
        <v>880</v>
      </c>
      <c r="C1210" s="92" t="s">
        <v>288</v>
      </c>
      <c r="D1210" s="92" t="s">
        <v>379</v>
      </c>
      <c r="E1210" s="93" t="s">
        <v>3</v>
      </c>
    </row>
    <row r="1211" spans="1:5" ht="21">
      <c r="A1211" s="90">
        <f t="shared" si="40"/>
        <v>1105</v>
      </c>
      <c r="B1211" s="91" t="s">
        <v>850</v>
      </c>
      <c r="C1211" s="92" t="s">
        <v>288</v>
      </c>
      <c r="D1211" s="92" t="s">
        <v>379</v>
      </c>
      <c r="E1211" s="93" t="s">
        <v>3</v>
      </c>
    </row>
    <row r="1212" spans="1:5" ht="53.25" customHeight="1">
      <c r="A1212" s="90">
        <f t="shared" si="40"/>
        <v>1106</v>
      </c>
      <c r="B1212" s="91" t="s">
        <v>851</v>
      </c>
      <c r="C1212" s="92" t="s">
        <v>288</v>
      </c>
      <c r="D1212" s="92" t="s">
        <v>379</v>
      </c>
      <c r="E1212" s="93" t="s">
        <v>3</v>
      </c>
    </row>
    <row r="1213" spans="1:5" ht="21">
      <c r="A1213" s="90">
        <f t="shared" si="40"/>
        <v>1107</v>
      </c>
      <c r="B1213" s="91" t="s">
        <v>852</v>
      </c>
      <c r="C1213" s="92" t="s">
        <v>288</v>
      </c>
      <c r="D1213" s="92" t="s">
        <v>379</v>
      </c>
      <c r="E1213" s="93" t="s">
        <v>3</v>
      </c>
    </row>
    <row r="1214" spans="1:5" ht="21">
      <c r="A1214" s="90">
        <f t="shared" si="40"/>
        <v>1108</v>
      </c>
      <c r="B1214" s="91" t="s">
        <v>853</v>
      </c>
      <c r="C1214" s="92" t="s">
        <v>288</v>
      </c>
      <c r="D1214" s="92" t="s">
        <v>379</v>
      </c>
      <c r="E1214" s="93" t="s">
        <v>3</v>
      </c>
    </row>
    <row r="1215" spans="1:5">
      <c r="A1215" s="90">
        <f t="shared" si="40"/>
        <v>1109</v>
      </c>
      <c r="B1215" s="91" t="s">
        <v>854</v>
      </c>
      <c r="C1215" s="92" t="s">
        <v>288</v>
      </c>
      <c r="D1215" s="92" t="s">
        <v>379</v>
      </c>
      <c r="E1215" s="93" t="s">
        <v>3</v>
      </c>
    </row>
    <row r="1216" spans="1:5" ht="21">
      <c r="A1216" s="90">
        <f t="shared" si="40"/>
        <v>1110</v>
      </c>
      <c r="B1216" s="91" t="s">
        <v>855</v>
      </c>
      <c r="C1216" s="18" t="s">
        <v>1415</v>
      </c>
      <c r="D1216" s="92" t="s">
        <v>379</v>
      </c>
      <c r="E1216" s="93" t="s">
        <v>877</v>
      </c>
    </row>
    <row r="1217" spans="1:5" ht="21">
      <c r="A1217" s="90">
        <f t="shared" si="40"/>
        <v>1111</v>
      </c>
      <c r="B1217" s="91" t="s">
        <v>856</v>
      </c>
      <c r="C1217" s="92" t="s">
        <v>288</v>
      </c>
      <c r="D1217" s="92" t="s">
        <v>379</v>
      </c>
      <c r="E1217" s="93" t="s">
        <v>3</v>
      </c>
    </row>
    <row r="1218" spans="1:5">
      <c r="A1218" s="90">
        <f t="shared" si="40"/>
        <v>1112</v>
      </c>
      <c r="B1218" s="91" t="s">
        <v>857</v>
      </c>
      <c r="C1218" s="92" t="s">
        <v>288</v>
      </c>
      <c r="D1218" s="92" t="s">
        <v>379</v>
      </c>
      <c r="E1218" s="93" t="s">
        <v>3</v>
      </c>
    </row>
    <row r="1219" spans="1:5">
      <c r="A1219" s="90">
        <f t="shared" si="40"/>
        <v>1113</v>
      </c>
      <c r="B1219" s="91" t="s">
        <v>858</v>
      </c>
      <c r="C1219" s="92" t="s">
        <v>288</v>
      </c>
      <c r="D1219" s="92" t="s">
        <v>379</v>
      </c>
      <c r="E1219" s="93" t="s">
        <v>3</v>
      </c>
    </row>
    <row r="1220" spans="1:5">
      <c r="A1220" s="90">
        <f t="shared" ref="A1220:A1228" si="41">A1219+1</f>
        <v>1114</v>
      </c>
      <c r="B1220" s="91" t="s">
        <v>859</v>
      </c>
      <c r="C1220" s="92" t="s">
        <v>288</v>
      </c>
      <c r="D1220" s="92" t="s">
        <v>379</v>
      </c>
      <c r="E1220" s="93" t="s">
        <v>3</v>
      </c>
    </row>
    <row r="1221" spans="1:5">
      <c r="A1221" s="90">
        <f t="shared" si="41"/>
        <v>1115</v>
      </c>
      <c r="B1221" s="91" t="s">
        <v>860</v>
      </c>
      <c r="C1221" s="92" t="s">
        <v>288</v>
      </c>
      <c r="D1221" s="92" t="s">
        <v>379</v>
      </c>
      <c r="E1221" s="93" t="s">
        <v>3</v>
      </c>
    </row>
    <row r="1222" spans="1:5">
      <c r="A1222" s="90">
        <f t="shared" si="41"/>
        <v>1116</v>
      </c>
      <c r="B1222" s="91" t="s">
        <v>1268</v>
      </c>
      <c r="C1222" s="92" t="s">
        <v>288</v>
      </c>
      <c r="D1222" s="92" t="s">
        <v>379</v>
      </c>
      <c r="E1222" s="93" t="s">
        <v>3</v>
      </c>
    </row>
    <row r="1223" spans="1:5" ht="21">
      <c r="A1223" s="90">
        <f t="shared" si="41"/>
        <v>1117</v>
      </c>
      <c r="B1223" s="91" t="s">
        <v>861</v>
      </c>
      <c r="C1223" s="92" t="s">
        <v>288</v>
      </c>
      <c r="D1223" s="92" t="s">
        <v>379</v>
      </c>
      <c r="E1223" s="93" t="s">
        <v>3</v>
      </c>
    </row>
    <row r="1224" spans="1:5">
      <c r="A1224" s="90">
        <f t="shared" si="41"/>
        <v>1118</v>
      </c>
      <c r="B1224" s="91" t="s">
        <v>862</v>
      </c>
      <c r="C1224" s="92" t="s">
        <v>288</v>
      </c>
      <c r="D1224" s="92" t="s">
        <v>379</v>
      </c>
      <c r="E1224" s="93" t="s">
        <v>3</v>
      </c>
    </row>
    <row r="1225" spans="1:5">
      <c r="A1225" s="90">
        <f t="shared" si="41"/>
        <v>1119</v>
      </c>
      <c r="B1225" s="91" t="s">
        <v>863</v>
      </c>
      <c r="C1225" s="92" t="s">
        <v>288</v>
      </c>
      <c r="D1225" s="92" t="s">
        <v>379</v>
      </c>
      <c r="E1225" s="93" t="s">
        <v>3</v>
      </c>
    </row>
    <row r="1226" spans="1:5" ht="52.5">
      <c r="A1226" s="90">
        <f t="shared" si="41"/>
        <v>1120</v>
      </c>
      <c r="B1226" s="91" t="s">
        <v>864</v>
      </c>
      <c r="C1226" s="92" t="s">
        <v>288</v>
      </c>
      <c r="D1226" s="92" t="s">
        <v>379</v>
      </c>
      <c r="E1226" s="93" t="s">
        <v>3</v>
      </c>
    </row>
    <row r="1227" spans="1:5">
      <c r="A1227" s="90">
        <f t="shared" si="41"/>
        <v>1121</v>
      </c>
      <c r="B1227" s="91" t="s">
        <v>865</v>
      </c>
      <c r="C1227" s="92" t="s">
        <v>288</v>
      </c>
      <c r="D1227" s="92" t="s">
        <v>379</v>
      </c>
      <c r="E1227" s="93" t="s">
        <v>3</v>
      </c>
    </row>
    <row r="1228" spans="1:5" ht="15.75" thickBot="1">
      <c r="A1228" s="90">
        <f t="shared" si="41"/>
        <v>1122</v>
      </c>
      <c r="B1228" s="91" t="s">
        <v>866</v>
      </c>
      <c r="C1228" s="92" t="s">
        <v>288</v>
      </c>
      <c r="D1228" s="92" t="s">
        <v>379</v>
      </c>
      <c r="E1228" s="93" t="s">
        <v>3</v>
      </c>
    </row>
    <row r="1229" spans="1:5" ht="16.5" customHeight="1" thickTop="1" thickBot="1">
      <c r="A1229" s="306"/>
      <c r="B1229" s="306" t="s">
        <v>7</v>
      </c>
      <c r="C1229" s="95"/>
      <c r="D1229" s="95"/>
      <c r="E1229" s="96"/>
    </row>
    <row r="1230" spans="1:5" ht="21.75" thickTop="1">
      <c r="A1230" s="90">
        <f>A1228+1</f>
        <v>1123</v>
      </c>
      <c r="B1230" s="97" t="s">
        <v>118</v>
      </c>
      <c r="C1230" s="92" t="s">
        <v>5</v>
      </c>
      <c r="D1230" s="98"/>
      <c r="E1230" s="332" t="s">
        <v>1770</v>
      </c>
    </row>
    <row r="1231" spans="1:5" ht="21">
      <c r="A1231" s="100">
        <f>A1230+1</f>
        <v>1124</v>
      </c>
      <c r="B1231" s="23" t="s">
        <v>14</v>
      </c>
      <c r="C1231" s="92" t="s">
        <v>5</v>
      </c>
      <c r="D1231" s="22"/>
      <c r="E1231" s="79" t="s">
        <v>3</v>
      </c>
    </row>
    <row r="1232" spans="1:5">
      <c r="A1232" s="100">
        <f>A1231+1</f>
        <v>1125</v>
      </c>
      <c r="B1232" s="23" t="s">
        <v>17</v>
      </c>
      <c r="C1232" s="92" t="s">
        <v>5</v>
      </c>
      <c r="D1232" s="22"/>
      <c r="E1232" s="79" t="s">
        <v>3</v>
      </c>
    </row>
    <row r="1233" spans="1:7">
      <c r="A1233" s="100">
        <f>A1232+1</f>
        <v>1126</v>
      </c>
      <c r="B1233" s="23" t="s">
        <v>16</v>
      </c>
      <c r="C1233" s="92" t="s">
        <v>5</v>
      </c>
      <c r="D1233" s="101"/>
      <c r="E1233" s="79" t="s">
        <v>3</v>
      </c>
    </row>
    <row r="1234" spans="1:7">
      <c r="A1234" s="100">
        <f>A1233+1</f>
        <v>1127</v>
      </c>
      <c r="B1234" s="23" t="s">
        <v>15</v>
      </c>
      <c r="C1234" s="92" t="s">
        <v>5</v>
      </c>
      <c r="D1234" s="101"/>
      <c r="E1234" s="79" t="s">
        <v>3</v>
      </c>
    </row>
    <row r="1235" spans="1:7" ht="15.75" thickBot="1">
      <c r="A1235" s="102">
        <f>A1234+1</f>
        <v>1128</v>
      </c>
      <c r="B1235" s="103" t="s">
        <v>8</v>
      </c>
      <c r="C1235" s="104" t="s">
        <v>2</v>
      </c>
      <c r="D1235" s="104"/>
      <c r="E1235" s="105" t="s">
        <v>3</v>
      </c>
    </row>
    <row r="1236" spans="1:7" ht="26.25" customHeight="1" thickTop="1" thickBot="1">
      <c r="A1236" s="306"/>
      <c r="B1236" s="306" t="s">
        <v>114</v>
      </c>
      <c r="C1236" s="307"/>
      <c r="D1236" s="307"/>
      <c r="E1236" s="96"/>
    </row>
    <row r="1237" spans="1:7" ht="63.75" thickTop="1">
      <c r="A1237" s="77">
        <f>A1235+1</f>
        <v>1129</v>
      </c>
      <c r="B1237" s="23" t="s">
        <v>115</v>
      </c>
      <c r="C1237" s="108" t="s">
        <v>1769</v>
      </c>
      <c r="D1237" s="22"/>
      <c r="E1237" s="106" t="s">
        <v>1259</v>
      </c>
    </row>
    <row r="1238" spans="1:7" ht="63">
      <c r="A1238" s="77">
        <f>A1237+1</f>
        <v>1130</v>
      </c>
      <c r="B1238" s="107" t="s">
        <v>116</v>
      </c>
      <c r="C1238" s="108" t="s">
        <v>1769</v>
      </c>
      <c r="D1238" s="108"/>
      <c r="E1238" s="106" t="s">
        <v>1260</v>
      </c>
    </row>
    <row r="1239" spans="1:7" ht="63">
      <c r="A1239" s="77">
        <f>A1238+1</f>
        <v>1131</v>
      </c>
      <c r="B1239" s="25" t="s">
        <v>117</v>
      </c>
      <c r="C1239" s="108" t="s">
        <v>1768</v>
      </c>
      <c r="D1239" s="107"/>
      <c r="E1239" s="106" t="s">
        <v>1261</v>
      </c>
    </row>
    <row r="1240" spans="1:7" ht="63">
      <c r="A1240" s="77">
        <f>A1239+1</f>
        <v>1132</v>
      </c>
      <c r="B1240" s="25" t="s">
        <v>1772</v>
      </c>
      <c r="C1240" s="108" t="s">
        <v>1769</v>
      </c>
      <c r="D1240" s="107"/>
      <c r="E1240" s="106" t="s">
        <v>1262</v>
      </c>
    </row>
    <row r="1241" spans="1:7" ht="63.75" thickBot="1">
      <c r="A1241" s="120">
        <f>A1240+1</f>
        <v>1133</v>
      </c>
      <c r="B1241" s="109" t="s">
        <v>1773</v>
      </c>
      <c r="C1241" s="108" t="s">
        <v>1769</v>
      </c>
      <c r="D1241" s="104"/>
      <c r="E1241" s="121" t="s">
        <v>1262</v>
      </c>
    </row>
    <row r="1242" spans="1:7" s="2" customFormat="1" ht="16.5" thickTop="1" thickBot="1">
      <c r="A1242" s="80"/>
      <c r="B1242" s="31" t="s">
        <v>148</v>
      </c>
      <c r="C1242" s="32"/>
      <c r="D1242" s="32"/>
      <c r="E1242" s="110"/>
      <c r="F1242" s="1"/>
      <c r="G1242" s="1"/>
    </row>
    <row r="1243" spans="1:7" s="1" customFormat="1" ht="16.5" thickTop="1" thickBot="1">
      <c r="A1243" s="81">
        <f>'załącznik Formularz_ofertowy'!A38</f>
        <v>18</v>
      </c>
      <c r="B1243" s="82" t="s">
        <v>215</v>
      </c>
      <c r="C1243" s="83" t="s">
        <v>0</v>
      </c>
      <c r="D1243" s="84">
        <v>13</v>
      </c>
      <c r="E1243" s="85"/>
    </row>
    <row r="1244" spans="1:7" ht="15.75" thickTop="1">
      <c r="A1244" s="122">
        <f>A1241+1</f>
        <v>1134</v>
      </c>
      <c r="B1244" s="123" t="s">
        <v>1</v>
      </c>
      <c r="C1244" s="124" t="s">
        <v>2</v>
      </c>
      <c r="D1244" s="124"/>
      <c r="E1244" s="125" t="s">
        <v>3</v>
      </c>
    </row>
    <row r="1245" spans="1:7">
      <c r="A1245" s="90">
        <f t="shared" ref="A1245:A1276" si="42">A1244+1</f>
        <v>1135</v>
      </c>
      <c r="B1245" s="91" t="s">
        <v>19</v>
      </c>
      <c r="C1245" s="92" t="s">
        <v>2</v>
      </c>
      <c r="D1245" s="92"/>
      <c r="E1245" s="93" t="s">
        <v>3</v>
      </c>
    </row>
    <row r="1246" spans="1:7">
      <c r="A1246" s="90">
        <f t="shared" si="42"/>
        <v>1136</v>
      </c>
      <c r="B1246" s="91" t="s">
        <v>4</v>
      </c>
      <c r="C1246" s="92" t="s">
        <v>2</v>
      </c>
      <c r="D1246" s="92"/>
      <c r="E1246" s="93" t="s">
        <v>3</v>
      </c>
    </row>
    <row r="1247" spans="1:7" ht="21">
      <c r="A1247" s="90">
        <f t="shared" si="42"/>
        <v>1137</v>
      </c>
      <c r="B1247" s="91" t="s">
        <v>881</v>
      </c>
      <c r="C1247" s="108" t="s">
        <v>5</v>
      </c>
      <c r="D1247" s="92"/>
      <c r="E1247" s="93" t="s">
        <v>3</v>
      </c>
    </row>
    <row r="1248" spans="1:7" ht="21">
      <c r="A1248" s="90">
        <f t="shared" si="42"/>
        <v>1138</v>
      </c>
      <c r="B1248" s="91" t="s">
        <v>882</v>
      </c>
      <c r="C1248" s="108" t="s">
        <v>5</v>
      </c>
      <c r="D1248" s="92"/>
      <c r="E1248" s="93" t="s">
        <v>3</v>
      </c>
    </row>
    <row r="1249" spans="1:5">
      <c r="A1249" s="90">
        <f t="shared" si="42"/>
        <v>1139</v>
      </c>
      <c r="B1249" s="91" t="s">
        <v>883</v>
      </c>
      <c r="C1249" s="108" t="s">
        <v>5</v>
      </c>
      <c r="D1249" s="92"/>
      <c r="E1249" s="93" t="s">
        <v>3</v>
      </c>
    </row>
    <row r="1250" spans="1:5" ht="52.5" customHeight="1">
      <c r="A1250" s="90">
        <f t="shared" si="42"/>
        <v>1140</v>
      </c>
      <c r="B1250" s="91" t="s">
        <v>884</v>
      </c>
      <c r="C1250" s="108" t="s">
        <v>5</v>
      </c>
      <c r="D1250" s="92"/>
      <c r="E1250" s="93" t="s">
        <v>3</v>
      </c>
    </row>
    <row r="1251" spans="1:5" ht="21">
      <c r="A1251" s="90">
        <f t="shared" si="42"/>
        <v>1141</v>
      </c>
      <c r="B1251" s="148" t="s">
        <v>1760</v>
      </c>
      <c r="C1251" s="92" t="s">
        <v>5</v>
      </c>
      <c r="D1251" s="149"/>
      <c r="E1251" s="150" t="s">
        <v>3</v>
      </c>
    </row>
    <row r="1252" spans="1:5" ht="32.25" customHeight="1">
      <c r="A1252" s="90">
        <f t="shared" si="42"/>
        <v>1142</v>
      </c>
      <c r="B1252" s="91" t="s">
        <v>885</v>
      </c>
      <c r="C1252" s="108" t="s">
        <v>5</v>
      </c>
      <c r="D1252" s="92"/>
      <c r="E1252" s="93" t="s">
        <v>3</v>
      </c>
    </row>
    <row r="1253" spans="1:5">
      <c r="A1253" s="90">
        <f t="shared" si="42"/>
        <v>1143</v>
      </c>
      <c r="B1253" s="91" t="s">
        <v>886</v>
      </c>
      <c r="C1253" s="108" t="s">
        <v>5</v>
      </c>
      <c r="D1253" s="92"/>
      <c r="E1253" s="93" t="s">
        <v>3</v>
      </c>
    </row>
    <row r="1254" spans="1:5" ht="21">
      <c r="A1254" s="90">
        <f t="shared" si="42"/>
        <v>1144</v>
      </c>
      <c r="B1254" s="91" t="s">
        <v>887</v>
      </c>
      <c r="C1254" s="108" t="s">
        <v>5</v>
      </c>
      <c r="D1254" s="92"/>
      <c r="E1254" s="93" t="s">
        <v>3</v>
      </c>
    </row>
    <row r="1255" spans="1:5">
      <c r="A1255" s="90">
        <f t="shared" si="42"/>
        <v>1145</v>
      </c>
      <c r="B1255" s="91" t="s">
        <v>888</v>
      </c>
      <c r="C1255" s="108" t="s">
        <v>5</v>
      </c>
      <c r="D1255" s="92"/>
      <c r="E1255" s="93" t="s">
        <v>3</v>
      </c>
    </row>
    <row r="1256" spans="1:5">
      <c r="A1256" s="90">
        <f t="shared" si="42"/>
        <v>1146</v>
      </c>
      <c r="B1256" s="91" t="s">
        <v>889</v>
      </c>
      <c r="C1256" s="92" t="s">
        <v>890</v>
      </c>
      <c r="D1256" s="92"/>
      <c r="E1256" s="93" t="s">
        <v>3</v>
      </c>
    </row>
    <row r="1257" spans="1:5">
      <c r="A1257" s="90">
        <f t="shared" si="42"/>
        <v>1147</v>
      </c>
      <c r="B1257" s="91" t="s">
        <v>891</v>
      </c>
      <c r="C1257" s="108" t="s">
        <v>5</v>
      </c>
      <c r="D1257" s="92"/>
      <c r="E1257" s="93" t="s">
        <v>3</v>
      </c>
    </row>
    <row r="1258" spans="1:5">
      <c r="A1258" s="90">
        <f t="shared" si="42"/>
        <v>1148</v>
      </c>
      <c r="B1258" s="91" t="s">
        <v>892</v>
      </c>
      <c r="C1258" s="92" t="s">
        <v>893</v>
      </c>
      <c r="D1258" s="92"/>
      <c r="E1258" s="93" t="s">
        <v>3</v>
      </c>
    </row>
    <row r="1259" spans="1:5">
      <c r="A1259" s="90">
        <f t="shared" si="42"/>
        <v>1149</v>
      </c>
      <c r="B1259" s="91" t="s">
        <v>894</v>
      </c>
      <c r="C1259" s="92" t="s">
        <v>895</v>
      </c>
      <c r="D1259" s="92"/>
      <c r="E1259" s="93" t="s">
        <v>3</v>
      </c>
    </row>
    <row r="1260" spans="1:5">
      <c r="A1260" s="90">
        <f t="shared" si="42"/>
        <v>1150</v>
      </c>
      <c r="B1260" s="91" t="s">
        <v>896</v>
      </c>
      <c r="C1260" s="92" t="s">
        <v>897</v>
      </c>
      <c r="D1260" s="92"/>
      <c r="E1260" s="93" t="s">
        <v>3</v>
      </c>
    </row>
    <row r="1261" spans="1:5">
      <c r="A1261" s="90">
        <f t="shared" si="42"/>
        <v>1151</v>
      </c>
      <c r="B1261" s="91" t="s">
        <v>898</v>
      </c>
      <c r="C1261" s="92" t="s">
        <v>897</v>
      </c>
      <c r="D1261" s="92"/>
      <c r="E1261" s="93" t="s">
        <v>3</v>
      </c>
    </row>
    <row r="1262" spans="1:5" ht="21">
      <c r="A1262" s="90">
        <f t="shared" si="42"/>
        <v>1152</v>
      </c>
      <c r="B1262" s="91" t="s">
        <v>899</v>
      </c>
      <c r="C1262" s="108" t="s">
        <v>5</v>
      </c>
      <c r="D1262" s="92"/>
      <c r="E1262" s="93" t="s">
        <v>3</v>
      </c>
    </row>
    <row r="1263" spans="1:5" ht="21">
      <c r="A1263" s="90">
        <f t="shared" si="42"/>
        <v>1153</v>
      </c>
      <c r="B1263" s="91" t="s">
        <v>900</v>
      </c>
      <c r="C1263" s="108" t="s">
        <v>5</v>
      </c>
      <c r="D1263" s="92"/>
      <c r="E1263" s="93" t="s">
        <v>3</v>
      </c>
    </row>
    <row r="1264" spans="1:5" ht="21">
      <c r="A1264" s="90">
        <f t="shared" si="42"/>
        <v>1154</v>
      </c>
      <c r="B1264" s="91" t="s">
        <v>901</v>
      </c>
      <c r="C1264" s="108" t="s">
        <v>5</v>
      </c>
      <c r="D1264" s="92"/>
      <c r="E1264" s="93" t="s">
        <v>3</v>
      </c>
    </row>
    <row r="1265" spans="1:5" ht="21">
      <c r="A1265" s="90">
        <f t="shared" si="42"/>
        <v>1155</v>
      </c>
      <c r="B1265" s="91" t="s">
        <v>902</v>
      </c>
      <c r="C1265" s="92" t="s">
        <v>903</v>
      </c>
      <c r="D1265" s="92"/>
      <c r="E1265" s="93" t="s">
        <v>3</v>
      </c>
    </row>
    <row r="1266" spans="1:5" ht="21">
      <c r="A1266" s="90">
        <f t="shared" si="42"/>
        <v>1156</v>
      </c>
      <c r="B1266" s="91" t="s">
        <v>904</v>
      </c>
      <c r="C1266" s="92" t="s">
        <v>905</v>
      </c>
      <c r="D1266" s="92"/>
      <c r="E1266" s="93" t="s">
        <v>3</v>
      </c>
    </row>
    <row r="1267" spans="1:5" ht="21">
      <c r="A1267" s="90">
        <f t="shared" si="42"/>
        <v>1157</v>
      </c>
      <c r="B1267" s="91" t="s">
        <v>906</v>
      </c>
      <c r="C1267" s="92" t="s">
        <v>907</v>
      </c>
      <c r="D1267" s="92"/>
      <c r="E1267" s="93" t="s">
        <v>3</v>
      </c>
    </row>
    <row r="1268" spans="1:5" ht="31.5">
      <c r="A1268" s="90">
        <f t="shared" si="42"/>
        <v>1158</v>
      </c>
      <c r="B1268" s="91" t="s">
        <v>908</v>
      </c>
      <c r="C1268" s="108" t="s">
        <v>5</v>
      </c>
      <c r="D1268" s="92"/>
      <c r="E1268" s="93" t="s">
        <v>3</v>
      </c>
    </row>
    <row r="1269" spans="1:5">
      <c r="A1269" s="90">
        <f t="shared" si="42"/>
        <v>1159</v>
      </c>
      <c r="B1269" s="91" t="s">
        <v>909</v>
      </c>
      <c r="C1269" s="92" t="s">
        <v>910</v>
      </c>
      <c r="D1269" s="92"/>
      <c r="E1269" s="93" t="s">
        <v>3</v>
      </c>
    </row>
    <row r="1270" spans="1:5" ht="28.5" customHeight="1">
      <c r="A1270" s="90">
        <f t="shared" si="42"/>
        <v>1160</v>
      </c>
      <c r="B1270" s="91" t="s">
        <v>911</v>
      </c>
      <c r="C1270" s="108" t="s">
        <v>5</v>
      </c>
      <c r="D1270" s="92"/>
      <c r="E1270" s="93" t="s">
        <v>3</v>
      </c>
    </row>
    <row r="1271" spans="1:5" ht="21">
      <c r="A1271" s="90">
        <f t="shared" si="42"/>
        <v>1161</v>
      </c>
      <c r="B1271" s="91" t="s">
        <v>912</v>
      </c>
      <c r="C1271" s="108" t="s">
        <v>5</v>
      </c>
      <c r="D1271" s="92"/>
      <c r="E1271" s="93" t="s">
        <v>3</v>
      </c>
    </row>
    <row r="1272" spans="1:5">
      <c r="A1272" s="90">
        <f t="shared" si="42"/>
        <v>1162</v>
      </c>
      <c r="B1272" s="91" t="s">
        <v>913</v>
      </c>
      <c r="C1272" s="92" t="s">
        <v>914</v>
      </c>
      <c r="D1272" s="92"/>
      <c r="E1272" s="93" t="s">
        <v>3</v>
      </c>
    </row>
    <row r="1273" spans="1:5">
      <c r="A1273" s="90">
        <f t="shared" si="42"/>
        <v>1163</v>
      </c>
      <c r="B1273" s="91" t="s">
        <v>915</v>
      </c>
      <c r="C1273" s="108" t="s">
        <v>5</v>
      </c>
      <c r="D1273" s="92"/>
      <c r="E1273" s="93" t="s">
        <v>3</v>
      </c>
    </row>
    <row r="1274" spans="1:5">
      <c r="A1274" s="90">
        <f t="shared" si="42"/>
        <v>1164</v>
      </c>
      <c r="B1274" s="91" t="s">
        <v>916</v>
      </c>
      <c r="C1274" s="92" t="s">
        <v>917</v>
      </c>
      <c r="D1274" s="92"/>
      <c r="E1274" s="93" t="s">
        <v>3</v>
      </c>
    </row>
    <row r="1275" spans="1:5">
      <c r="A1275" s="90">
        <f t="shared" si="42"/>
        <v>1165</v>
      </c>
      <c r="B1275" s="91" t="s">
        <v>918</v>
      </c>
      <c r="C1275" s="92" t="s">
        <v>919</v>
      </c>
      <c r="D1275" s="92"/>
      <c r="E1275" s="93" t="s">
        <v>3</v>
      </c>
    </row>
    <row r="1276" spans="1:5">
      <c r="A1276" s="90">
        <f t="shared" si="42"/>
        <v>1166</v>
      </c>
      <c r="B1276" s="91" t="s">
        <v>920</v>
      </c>
      <c r="C1276" s="92" t="s">
        <v>921</v>
      </c>
      <c r="D1276" s="92"/>
      <c r="E1276" s="93" t="s">
        <v>3</v>
      </c>
    </row>
    <row r="1277" spans="1:5">
      <c r="A1277" s="90">
        <f t="shared" ref="A1277:A1308" si="43">A1276+1</f>
        <v>1167</v>
      </c>
      <c r="B1277" s="91" t="s">
        <v>922</v>
      </c>
      <c r="C1277" s="92" t="s">
        <v>919</v>
      </c>
      <c r="D1277" s="92"/>
      <c r="E1277" s="93" t="s">
        <v>3</v>
      </c>
    </row>
    <row r="1278" spans="1:5">
      <c r="A1278" s="90">
        <f t="shared" si="43"/>
        <v>1168</v>
      </c>
      <c r="B1278" s="91" t="s">
        <v>923</v>
      </c>
      <c r="C1278" s="92" t="s">
        <v>921</v>
      </c>
      <c r="D1278" s="92"/>
      <c r="E1278" s="93" t="s">
        <v>3</v>
      </c>
    </row>
    <row r="1279" spans="1:5" ht="21">
      <c r="A1279" s="90">
        <f t="shared" si="43"/>
        <v>1169</v>
      </c>
      <c r="B1279" s="91" t="s">
        <v>924</v>
      </c>
      <c r="C1279" s="108" t="s">
        <v>5</v>
      </c>
      <c r="D1279" s="92"/>
      <c r="E1279" s="93" t="s">
        <v>3</v>
      </c>
    </row>
    <row r="1280" spans="1:5">
      <c r="A1280" s="90">
        <f t="shared" si="43"/>
        <v>1170</v>
      </c>
      <c r="B1280" s="91" t="s">
        <v>925</v>
      </c>
      <c r="C1280" s="108" t="s">
        <v>5</v>
      </c>
      <c r="D1280" s="92"/>
      <c r="E1280" s="93" t="s">
        <v>3</v>
      </c>
    </row>
    <row r="1281" spans="1:5" ht="84">
      <c r="A1281" s="90">
        <f t="shared" si="43"/>
        <v>1171</v>
      </c>
      <c r="B1281" s="91" t="s">
        <v>945</v>
      </c>
      <c r="C1281" s="108" t="s">
        <v>5</v>
      </c>
      <c r="D1281" s="92"/>
      <c r="E1281" s="93" t="s">
        <v>3</v>
      </c>
    </row>
    <row r="1282" spans="1:5" ht="105">
      <c r="A1282" s="90">
        <f t="shared" si="43"/>
        <v>1172</v>
      </c>
      <c r="B1282" s="91" t="s">
        <v>946</v>
      </c>
      <c r="C1282" s="108" t="s">
        <v>5</v>
      </c>
      <c r="D1282" s="92"/>
      <c r="E1282" s="93" t="s">
        <v>3</v>
      </c>
    </row>
    <row r="1283" spans="1:5" ht="61.5" customHeight="1">
      <c r="A1283" s="90">
        <f t="shared" si="43"/>
        <v>1173</v>
      </c>
      <c r="B1283" s="91" t="s">
        <v>949</v>
      </c>
      <c r="C1283" s="108" t="s">
        <v>5</v>
      </c>
      <c r="D1283" s="92"/>
      <c r="E1283" s="93" t="s">
        <v>3</v>
      </c>
    </row>
    <row r="1284" spans="1:5" ht="31.5">
      <c r="A1284" s="90">
        <f t="shared" si="43"/>
        <v>1174</v>
      </c>
      <c r="B1284" s="91" t="s">
        <v>947</v>
      </c>
      <c r="C1284" s="108" t="s">
        <v>5</v>
      </c>
      <c r="D1284" s="92"/>
      <c r="E1284" s="93" t="s">
        <v>3</v>
      </c>
    </row>
    <row r="1285" spans="1:5" ht="73.5">
      <c r="A1285" s="90">
        <f t="shared" si="43"/>
        <v>1175</v>
      </c>
      <c r="B1285" s="91" t="s">
        <v>948</v>
      </c>
      <c r="C1285" s="108" t="s">
        <v>5</v>
      </c>
      <c r="D1285" s="92"/>
      <c r="E1285" s="93" t="s">
        <v>3</v>
      </c>
    </row>
    <row r="1286" spans="1:5" ht="52.5" customHeight="1">
      <c r="A1286" s="90">
        <f t="shared" si="43"/>
        <v>1176</v>
      </c>
      <c r="B1286" s="91" t="s">
        <v>926</v>
      </c>
      <c r="C1286" s="108" t="s">
        <v>5</v>
      </c>
      <c r="D1286" s="92"/>
      <c r="E1286" s="93" t="s">
        <v>3</v>
      </c>
    </row>
    <row r="1287" spans="1:5" ht="32.25" customHeight="1">
      <c r="A1287" s="90">
        <f t="shared" si="43"/>
        <v>1177</v>
      </c>
      <c r="B1287" s="91" t="s">
        <v>927</v>
      </c>
      <c r="C1287" s="108" t="s">
        <v>5</v>
      </c>
      <c r="D1287" s="92"/>
      <c r="E1287" s="93" t="s">
        <v>3</v>
      </c>
    </row>
    <row r="1288" spans="1:5">
      <c r="A1288" s="90">
        <f t="shared" si="43"/>
        <v>1178</v>
      </c>
      <c r="B1288" s="91" t="s">
        <v>928</v>
      </c>
      <c r="C1288" s="108" t="s">
        <v>5</v>
      </c>
      <c r="D1288" s="92"/>
      <c r="E1288" s="93" t="s">
        <v>3</v>
      </c>
    </row>
    <row r="1289" spans="1:5" ht="21">
      <c r="A1289" s="90">
        <f t="shared" si="43"/>
        <v>1179</v>
      </c>
      <c r="B1289" s="91" t="s">
        <v>929</v>
      </c>
      <c r="C1289" s="108" t="s">
        <v>5</v>
      </c>
      <c r="D1289" s="92"/>
      <c r="E1289" s="93" t="s">
        <v>3</v>
      </c>
    </row>
    <row r="1290" spans="1:5">
      <c r="A1290" s="90">
        <f t="shared" si="43"/>
        <v>1180</v>
      </c>
      <c r="B1290" s="91" t="s">
        <v>930</v>
      </c>
      <c r="C1290" s="108" t="s">
        <v>5</v>
      </c>
      <c r="D1290" s="92"/>
      <c r="E1290" s="93" t="s">
        <v>3</v>
      </c>
    </row>
    <row r="1291" spans="1:5">
      <c r="A1291" s="90">
        <f t="shared" si="43"/>
        <v>1181</v>
      </c>
      <c r="B1291" s="91" t="s">
        <v>931</v>
      </c>
      <c r="C1291" s="108" t="s">
        <v>5</v>
      </c>
      <c r="D1291" s="92"/>
      <c r="E1291" s="93" t="s">
        <v>3</v>
      </c>
    </row>
    <row r="1292" spans="1:5" ht="21">
      <c r="A1292" s="90">
        <f t="shared" si="43"/>
        <v>1182</v>
      </c>
      <c r="B1292" s="91" t="s">
        <v>932</v>
      </c>
      <c r="C1292" s="108" t="s">
        <v>5</v>
      </c>
      <c r="D1292" s="92"/>
      <c r="E1292" s="93" t="s">
        <v>3</v>
      </c>
    </row>
    <row r="1293" spans="1:5" ht="31.5">
      <c r="A1293" s="90">
        <f t="shared" si="43"/>
        <v>1183</v>
      </c>
      <c r="B1293" s="91" t="s">
        <v>933</v>
      </c>
      <c r="C1293" s="108" t="s">
        <v>5</v>
      </c>
      <c r="D1293" s="92"/>
      <c r="E1293" s="93" t="s">
        <v>3</v>
      </c>
    </row>
    <row r="1294" spans="1:5">
      <c r="A1294" s="90">
        <f t="shared" si="43"/>
        <v>1184</v>
      </c>
      <c r="B1294" s="91" t="s">
        <v>934</v>
      </c>
      <c r="C1294" s="108" t="s">
        <v>5</v>
      </c>
      <c r="D1294" s="92"/>
      <c r="E1294" s="93" t="s">
        <v>3</v>
      </c>
    </row>
    <row r="1295" spans="1:5" ht="73.5">
      <c r="A1295" s="90">
        <f t="shared" si="43"/>
        <v>1185</v>
      </c>
      <c r="B1295" s="91" t="s">
        <v>950</v>
      </c>
      <c r="C1295" s="108" t="s">
        <v>5</v>
      </c>
      <c r="D1295" s="92"/>
      <c r="E1295" s="93" t="s">
        <v>3</v>
      </c>
    </row>
    <row r="1296" spans="1:5" ht="21">
      <c r="A1296" s="90">
        <f t="shared" si="43"/>
        <v>1186</v>
      </c>
      <c r="B1296" s="91" t="s">
        <v>935</v>
      </c>
      <c r="C1296" s="108" t="s">
        <v>5</v>
      </c>
      <c r="D1296" s="92"/>
      <c r="E1296" s="93" t="s">
        <v>3</v>
      </c>
    </row>
    <row r="1297" spans="1:5" ht="21">
      <c r="A1297" s="90">
        <f t="shared" si="43"/>
        <v>1187</v>
      </c>
      <c r="B1297" s="91" t="s">
        <v>936</v>
      </c>
      <c r="C1297" s="108" t="s">
        <v>5</v>
      </c>
      <c r="D1297" s="92"/>
      <c r="E1297" s="93" t="s">
        <v>3</v>
      </c>
    </row>
    <row r="1298" spans="1:5" ht="31.5">
      <c r="A1298" s="90">
        <f t="shared" si="43"/>
        <v>1188</v>
      </c>
      <c r="B1298" s="91" t="s">
        <v>937</v>
      </c>
      <c r="C1298" s="108" t="s">
        <v>5</v>
      </c>
      <c r="D1298" s="92"/>
      <c r="E1298" s="93" t="s">
        <v>3</v>
      </c>
    </row>
    <row r="1299" spans="1:5" ht="42">
      <c r="A1299" s="90">
        <f t="shared" si="43"/>
        <v>1189</v>
      </c>
      <c r="B1299" s="91" t="s">
        <v>951</v>
      </c>
      <c r="C1299" s="108" t="s">
        <v>5</v>
      </c>
      <c r="D1299" s="92"/>
      <c r="E1299" s="93" t="s">
        <v>3</v>
      </c>
    </row>
    <row r="1300" spans="1:5" ht="21">
      <c r="A1300" s="90">
        <f t="shared" si="43"/>
        <v>1190</v>
      </c>
      <c r="B1300" s="91" t="s">
        <v>938</v>
      </c>
      <c r="C1300" s="108" t="s">
        <v>5</v>
      </c>
      <c r="D1300" s="92"/>
      <c r="E1300" s="93" t="s">
        <v>3</v>
      </c>
    </row>
    <row r="1301" spans="1:5" ht="21">
      <c r="A1301" s="90">
        <f t="shared" si="43"/>
        <v>1191</v>
      </c>
      <c r="B1301" s="91" t="s">
        <v>939</v>
      </c>
      <c r="C1301" s="108" t="s">
        <v>5</v>
      </c>
      <c r="D1301" s="92"/>
      <c r="E1301" s="93" t="s">
        <v>3</v>
      </c>
    </row>
    <row r="1302" spans="1:5" ht="21">
      <c r="A1302" s="90">
        <f t="shared" si="43"/>
        <v>1192</v>
      </c>
      <c r="B1302" s="91" t="s">
        <v>940</v>
      </c>
      <c r="C1302" s="108" t="s">
        <v>5</v>
      </c>
      <c r="D1302" s="92"/>
      <c r="E1302" s="93" t="s">
        <v>3</v>
      </c>
    </row>
    <row r="1303" spans="1:5" ht="31.5">
      <c r="A1303" s="90">
        <f t="shared" si="43"/>
        <v>1193</v>
      </c>
      <c r="B1303" s="91" t="s">
        <v>941</v>
      </c>
      <c r="C1303" s="108" t="s">
        <v>5</v>
      </c>
      <c r="D1303" s="92"/>
      <c r="E1303" s="93" t="s">
        <v>3</v>
      </c>
    </row>
    <row r="1304" spans="1:5" ht="84">
      <c r="A1304" s="90">
        <f t="shared" si="43"/>
        <v>1194</v>
      </c>
      <c r="B1304" s="91" t="s">
        <v>952</v>
      </c>
      <c r="C1304" s="108" t="s">
        <v>5</v>
      </c>
      <c r="D1304" s="92"/>
      <c r="E1304" s="93" t="s">
        <v>3</v>
      </c>
    </row>
    <row r="1305" spans="1:5" ht="42">
      <c r="A1305" s="90">
        <f t="shared" si="43"/>
        <v>1195</v>
      </c>
      <c r="B1305" s="91" t="s">
        <v>942</v>
      </c>
      <c r="C1305" s="92" t="s">
        <v>216</v>
      </c>
      <c r="D1305" s="92"/>
      <c r="E1305" s="93" t="s">
        <v>953</v>
      </c>
    </row>
    <row r="1306" spans="1:5" ht="42">
      <c r="A1306" s="90">
        <f t="shared" si="43"/>
        <v>1196</v>
      </c>
      <c r="B1306" s="91" t="s">
        <v>943</v>
      </c>
      <c r="C1306" s="92" t="s">
        <v>216</v>
      </c>
      <c r="D1306" s="92"/>
      <c r="E1306" s="93" t="s">
        <v>953</v>
      </c>
    </row>
    <row r="1307" spans="1:5" ht="42">
      <c r="A1307" s="90">
        <f t="shared" si="43"/>
        <v>1197</v>
      </c>
      <c r="B1307" s="91" t="s">
        <v>954</v>
      </c>
      <c r="C1307" s="92" t="s">
        <v>216</v>
      </c>
      <c r="D1307" s="92"/>
      <c r="E1307" s="93" t="s">
        <v>953</v>
      </c>
    </row>
    <row r="1308" spans="1:5" ht="52.5" customHeight="1" thickBot="1">
      <c r="A1308" s="90">
        <f t="shared" si="43"/>
        <v>1198</v>
      </c>
      <c r="B1308" s="91" t="s">
        <v>944</v>
      </c>
      <c r="C1308" s="92" t="s">
        <v>216</v>
      </c>
      <c r="D1308" s="92"/>
      <c r="E1308" s="93" t="s">
        <v>953</v>
      </c>
    </row>
    <row r="1309" spans="1:5" ht="16.5" customHeight="1" thickTop="1" thickBot="1">
      <c r="A1309" s="306"/>
      <c r="B1309" s="306" t="s">
        <v>7</v>
      </c>
      <c r="C1309" s="95"/>
      <c r="D1309" s="95"/>
      <c r="E1309" s="96"/>
    </row>
    <row r="1310" spans="1:5" ht="21.75" thickTop="1">
      <c r="A1310" s="90">
        <f>A1308+1</f>
        <v>1199</v>
      </c>
      <c r="B1310" s="97" t="s">
        <v>118</v>
      </c>
      <c r="C1310" s="92" t="s">
        <v>5</v>
      </c>
      <c r="D1310" s="98"/>
      <c r="E1310" s="332" t="s">
        <v>1770</v>
      </c>
    </row>
    <row r="1311" spans="1:5" ht="21">
      <c r="A1311" s="100">
        <f>A1310+1</f>
        <v>1200</v>
      </c>
      <c r="B1311" s="23" t="s">
        <v>14</v>
      </c>
      <c r="C1311" s="92" t="s">
        <v>5</v>
      </c>
      <c r="D1311" s="22"/>
      <c r="E1311" s="79" t="s">
        <v>3</v>
      </c>
    </row>
    <row r="1312" spans="1:5">
      <c r="A1312" s="100">
        <f>A1311+1</f>
        <v>1201</v>
      </c>
      <c r="B1312" s="23" t="s">
        <v>17</v>
      </c>
      <c r="C1312" s="92" t="s">
        <v>5</v>
      </c>
      <c r="D1312" s="22"/>
      <c r="E1312" s="79" t="s">
        <v>3</v>
      </c>
    </row>
    <row r="1313" spans="1:5">
      <c r="A1313" s="100">
        <f>A1312+1</f>
        <v>1202</v>
      </c>
      <c r="B1313" s="23" t="s">
        <v>16</v>
      </c>
      <c r="C1313" s="92" t="s">
        <v>5</v>
      </c>
      <c r="D1313" s="101"/>
      <c r="E1313" s="79" t="s">
        <v>3</v>
      </c>
    </row>
    <row r="1314" spans="1:5">
      <c r="A1314" s="100">
        <f>A1313+1</f>
        <v>1203</v>
      </c>
      <c r="B1314" s="23" t="s">
        <v>15</v>
      </c>
      <c r="C1314" s="92" t="s">
        <v>5</v>
      </c>
      <c r="D1314" s="101"/>
      <c r="E1314" s="79" t="s">
        <v>3</v>
      </c>
    </row>
    <row r="1315" spans="1:5" ht="15.75" thickBot="1">
      <c r="A1315" s="102">
        <f>A1314+1</f>
        <v>1204</v>
      </c>
      <c r="B1315" s="103" t="s">
        <v>8</v>
      </c>
      <c r="C1315" s="104" t="s">
        <v>2</v>
      </c>
      <c r="D1315" s="104"/>
      <c r="E1315" s="105" t="s">
        <v>3</v>
      </c>
    </row>
    <row r="1316" spans="1:5" ht="26.25" customHeight="1" thickTop="1" thickBot="1">
      <c r="A1316" s="306"/>
      <c r="B1316" s="306" t="s">
        <v>114</v>
      </c>
      <c r="C1316" s="307"/>
      <c r="D1316" s="307"/>
      <c r="E1316" s="96"/>
    </row>
    <row r="1317" spans="1:5" ht="63.75" thickTop="1">
      <c r="A1317" s="77">
        <f>A1315+1</f>
        <v>1205</v>
      </c>
      <c r="B1317" s="23" t="s">
        <v>115</v>
      </c>
      <c r="C1317" s="108" t="s">
        <v>1769</v>
      </c>
      <c r="D1317" s="22"/>
      <c r="E1317" s="106" t="s">
        <v>1259</v>
      </c>
    </row>
    <row r="1318" spans="1:5" ht="63">
      <c r="A1318" s="77">
        <f>A1317+1</f>
        <v>1206</v>
      </c>
      <c r="B1318" s="107" t="s">
        <v>116</v>
      </c>
      <c r="C1318" s="108" t="s">
        <v>1769</v>
      </c>
      <c r="D1318" s="108"/>
      <c r="E1318" s="106" t="s">
        <v>1260</v>
      </c>
    </row>
    <row r="1319" spans="1:5" ht="63">
      <c r="A1319" s="77">
        <f>A1318+1</f>
        <v>1207</v>
      </c>
      <c r="B1319" s="25" t="s">
        <v>117</v>
      </c>
      <c r="C1319" s="108" t="s">
        <v>1768</v>
      </c>
      <c r="D1319" s="107"/>
      <c r="E1319" s="106" t="s">
        <v>1261</v>
      </c>
    </row>
    <row r="1320" spans="1:5" ht="63">
      <c r="A1320" s="77">
        <f>A1319+1</f>
        <v>1208</v>
      </c>
      <c r="B1320" s="25" t="s">
        <v>1772</v>
      </c>
      <c r="C1320" s="108" t="s">
        <v>1769</v>
      </c>
      <c r="D1320" s="107"/>
      <c r="E1320" s="106" t="s">
        <v>1262</v>
      </c>
    </row>
    <row r="1321" spans="1:5" ht="63.75" thickBot="1">
      <c r="A1321" s="120">
        <f>A1320+1</f>
        <v>1209</v>
      </c>
      <c r="B1321" s="109" t="s">
        <v>1773</v>
      </c>
      <c r="C1321" s="108" t="s">
        <v>1769</v>
      </c>
      <c r="D1321" s="104"/>
      <c r="E1321" s="121" t="s">
        <v>1262</v>
      </c>
    </row>
    <row r="1322" spans="1:5" ht="16.5" thickTop="1" thickBot="1">
      <c r="A1322" s="80"/>
      <c r="B1322" s="31" t="s">
        <v>149</v>
      </c>
      <c r="C1322" s="32"/>
      <c r="D1322" s="32"/>
      <c r="E1322" s="110"/>
    </row>
    <row r="1323" spans="1:5" ht="16.5" thickTop="1" thickBot="1">
      <c r="A1323" s="126">
        <f>'załącznik Formularz_ofertowy'!A40</f>
        <v>19</v>
      </c>
      <c r="B1323" s="127" t="str">
        <f>'załącznik Formularz_ofertowy'!B40</f>
        <v>Macerator do kaczek i basenów</v>
      </c>
      <c r="C1323" s="128" t="s">
        <v>0</v>
      </c>
      <c r="D1323" s="127">
        <f>'załącznik Formularz_ofertowy'!C40</f>
        <v>4</v>
      </c>
      <c r="E1323" s="129"/>
    </row>
    <row r="1324" spans="1:5" ht="15.75" thickTop="1">
      <c r="A1324" s="130">
        <f>A1321+1</f>
        <v>1210</v>
      </c>
      <c r="B1324" s="131" t="s">
        <v>1</v>
      </c>
      <c r="C1324" s="132" t="s">
        <v>2</v>
      </c>
      <c r="D1324" s="132"/>
      <c r="E1324" s="133" t="s">
        <v>3</v>
      </c>
    </row>
    <row r="1325" spans="1:5">
      <c r="A1325" s="134">
        <f t="shared" ref="A1325:A1355" si="44">A1324+1</f>
        <v>1211</v>
      </c>
      <c r="B1325" s="25" t="s">
        <v>19</v>
      </c>
      <c r="C1325" s="117" t="s">
        <v>2</v>
      </c>
      <c r="D1325" s="117"/>
      <c r="E1325" s="135" t="s">
        <v>3</v>
      </c>
    </row>
    <row r="1326" spans="1:5">
      <c r="A1326" s="134">
        <f t="shared" si="44"/>
        <v>1212</v>
      </c>
      <c r="B1326" s="25" t="s">
        <v>4</v>
      </c>
      <c r="C1326" s="117" t="s">
        <v>2</v>
      </c>
      <c r="D1326" s="117"/>
      <c r="E1326" s="135" t="s">
        <v>3</v>
      </c>
    </row>
    <row r="1327" spans="1:5">
      <c r="A1327" s="134">
        <f t="shared" si="44"/>
        <v>1213</v>
      </c>
      <c r="B1327" s="25" t="s">
        <v>217</v>
      </c>
      <c r="C1327" s="108" t="s">
        <v>5</v>
      </c>
      <c r="D1327" s="117"/>
      <c r="E1327" s="135" t="s">
        <v>3</v>
      </c>
    </row>
    <row r="1328" spans="1:5" ht="29.25" customHeight="1">
      <c r="A1328" s="134">
        <f t="shared" si="44"/>
        <v>1214</v>
      </c>
      <c r="B1328" s="25" t="s">
        <v>227</v>
      </c>
      <c r="C1328" s="108" t="s">
        <v>5</v>
      </c>
      <c r="D1328" s="117"/>
      <c r="E1328" s="135" t="s">
        <v>3</v>
      </c>
    </row>
    <row r="1329" spans="1:5" ht="21">
      <c r="A1329" s="134">
        <f t="shared" si="44"/>
        <v>1215</v>
      </c>
      <c r="B1329" s="25" t="s">
        <v>228</v>
      </c>
      <c r="C1329" s="108" t="s">
        <v>5</v>
      </c>
      <c r="D1329" s="117"/>
      <c r="E1329" s="135" t="s">
        <v>3</v>
      </c>
    </row>
    <row r="1330" spans="1:5" ht="73.5">
      <c r="A1330" s="134">
        <f t="shared" si="44"/>
        <v>1216</v>
      </c>
      <c r="B1330" s="25" t="s">
        <v>229</v>
      </c>
      <c r="C1330" s="18" t="s">
        <v>1415</v>
      </c>
      <c r="D1330" s="117"/>
      <c r="E1330" s="135" t="s">
        <v>1416</v>
      </c>
    </row>
    <row r="1331" spans="1:5" ht="21">
      <c r="A1331" s="134">
        <f t="shared" si="44"/>
        <v>1217</v>
      </c>
      <c r="B1331" s="25" t="s">
        <v>230</v>
      </c>
      <c r="C1331" s="108" t="s">
        <v>5</v>
      </c>
      <c r="D1331" s="117"/>
      <c r="E1331" s="135" t="s">
        <v>3</v>
      </c>
    </row>
    <row r="1332" spans="1:5" ht="21">
      <c r="A1332" s="134">
        <f t="shared" si="44"/>
        <v>1218</v>
      </c>
      <c r="B1332" s="25" t="s">
        <v>231</v>
      </c>
      <c r="C1332" s="108" t="s">
        <v>5</v>
      </c>
      <c r="D1332" s="117"/>
      <c r="E1332" s="135" t="s">
        <v>254</v>
      </c>
    </row>
    <row r="1333" spans="1:5" ht="31.5">
      <c r="A1333" s="134">
        <f t="shared" si="44"/>
        <v>1219</v>
      </c>
      <c r="B1333" s="25" t="s">
        <v>232</v>
      </c>
      <c r="C1333" s="108" t="s">
        <v>5</v>
      </c>
      <c r="D1333" s="117"/>
      <c r="E1333" s="135" t="s">
        <v>3</v>
      </c>
    </row>
    <row r="1334" spans="1:5">
      <c r="A1334" s="134">
        <f t="shared" si="44"/>
        <v>1220</v>
      </c>
      <c r="B1334" s="25" t="s">
        <v>233</v>
      </c>
      <c r="C1334" s="108" t="s">
        <v>5</v>
      </c>
      <c r="D1334" s="117"/>
      <c r="E1334" s="135" t="s">
        <v>3</v>
      </c>
    </row>
    <row r="1335" spans="1:5">
      <c r="A1335" s="134">
        <f t="shared" si="44"/>
        <v>1221</v>
      </c>
      <c r="B1335" s="25" t="s">
        <v>234</v>
      </c>
      <c r="C1335" s="108" t="s">
        <v>5</v>
      </c>
      <c r="D1335" s="117"/>
      <c r="E1335" s="135" t="s">
        <v>3</v>
      </c>
    </row>
    <row r="1336" spans="1:5">
      <c r="A1336" s="134">
        <f t="shared" si="44"/>
        <v>1222</v>
      </c>
      <c r="B1336" s="25" t="s">
        <v>235</v>
      </c>
      <c r="C1336" s="108" t="s">
        <v>5</v>
      </c>
      <c r="D1336" s="117"/>
      <c r="E1336" s="135" t="s">
        <v>3</v>
      </c>
    </row>
    <row r="1337" spans="1:5">
      <c r="A1337" s="134">
        <f t="shared" si="44"/>
        <v>1223</v>
      </c>
      <c r="B1337" s="25" t="s">
        <v>236</v>
      </c>
      <c r="C1337" s="108" t="s">
        <v>5</v>
      </c>
      <c r="D1337" s="117"/>
      <c r="E1337" s="135" t="s">
        <v>3</v>
      </c>
    </row>
    <row r="1338" spans="1:5" ht="84">
      <c r="A1338" s="134">
        <f t="shared" si="44"/>
        <v>1224</v>
      </c>
      <c r="B1338" s="25" t="s">
        <v>255</v>
      </c>
      <c r="C1338" s="108" t="s">
        <v>5</v>
      </c>
      <c r="D1338" s="117"/>
      <c r="E1338" s="135" t="s">
        <v>3</v>
      </c>
    </row>
    <row r="1339" spans="1:5" ht="77.25" customHeight="1">
      <c r="A1339" s="134">
        <f t="shared" si="44"/>
        <v>1225</v>
      </c>
      <c r="B1339" s="25" t="s">
        <v>237</v>
      </c>
      <c r="C1339" s="108" t="s">
        <v>5</v>
      </c>
      <c r="D1339" s="117"/>
      <c r="E1339" s="135" t="s">
        <v>258</v>
      </c>
    </row>
    <row r="1340" spans="1:5">
      <c r="A1340" s="134">
        <f t="shared" si="44"/>
        <v>1226</v>
      </c>
      <c r="B1340" s="25" t="s">
        <v>238</v>
      </c>
      <c r="C1340" s="108" t="s">
        <v>5</v>
      </c>
      <c r="D1340" s="117"/>
      <c r="E1340" s="135" t="s">
        <v>3</v>
      </c>
    </row>
    <row r="1341" spans="1:5" ht="31.5">
      <c r="A1341" s="134">
        <f t="shared" si="44"/>
        <v>1227</v>
      </c>
      <c r="B1341" s="25" t="s">
        <v>239</v>
      </c>
      <c r="C1341" s="117" t="s">
        <v>955</v>
      </c>
      <c r="D1341" s="117"/>
      <c r="E1341" s="135" t="s">
        <v>259</v>
      </c>
    </row>
    <row r="1342" spans="1:5">
      <c r="A1342" s="134">
        <f t="shared" si="44"/>
        <v>1228</v>
      </c>
      <c r="B1342" s="25" t="s">
        <v>240</v>
      </c>
      <c r="C1342" s="108" t="s">
        <v>5</v>
      </c>
      <c r="D1342" s="117"/>
      <c r="E1342" s="135" t="s">
        <v>3</v>
      </c>
    </row>
    <row r="1343" spans="1:5" ht="21">
      <c r="A1343" s="134">
        <f t="shared" si="44"/>
        <v>1229</v>
      </c>
      <c r="B1343" s="25" t="s">
        <v>241</v>
      </c>
      <c r="C1343" s="108" t="s">
        <v>5</v>
      </c>
      <c r="D1343" s="117"/>
      <c r="E1343" s="135" t="s">
        <v>3</v>
      </c>
    </row>
    <row r="1344" spans="1:5" ht="42">
      <c r="A1344" s="134">
        <f t="shared" si="44"/>
        <v>1230</v>
      </c>
      <c r="B1344" s="25" t="s">
        <v>242</v>
      </c>
      <c r="C1344" s="117" t="s">
        <v>955</v>
      </c>
      <c r="D1344" s="117"/>
      <c r="E1344" s="135" t="s">
        <v>260</v>
      </c>
    </row>
    <row r="1345" spans="1:5" ht="21">
      <c r="A1345" s="134">
        <f t="shared" si="44"/>
        <v>1231</v>
      </c>
      <c r="B1345" s="25" t="s">
        <v>243</v>
      </c>
      <c r="C1345" s="108" t="s">
        <v>5</v>
      </c>
      <c r="D1345" s="117"/>
      <c r="E1345" s="135" t="s">
        <v>3</v>
      </c>
    </row>
    <row r="1346" spans="1:5" ht="21">
      <c r="A1346" s="134">
        <f t="shared" si="44"/>
        <v>1232</v>
      </c>
      <c r="B1346" s="25" t="s">
        <v>244</v>
      </c>
      <c r="C1346" s="117" t="s">
        <v>955</v>
      </c>
      <c r="D1346" s="117"/>
      <c r="E1346" s="135" t="s">
        <v>261</v>
      </c>
    </row>
    <row r="1347" spans="1:5" ht="21">
      <c r="A1347" s="134">
        <f t="shared" si="44"/>
        <v>1233</v>
      </c>
      <c r="B1347" s="25" t="s">
        <v>245</v>
      </c>
      <c r="C1347" s="117" t="s">
        <v>955</v>
      </c>
      <c r="D1347" s="117"/>
      <c r="E1347" s="135" t="s">
        <v>262</v>
      </c>
    </row>
    <row r="1348" spans="1:5">
      <c r="A1348" s="134">
        <f t="shared" si="44"/>
        <v>1234</v>
      </c>
      <c r="B1348" s="25" t="s">
        <v>246</v>
      </c>
      <c r="C1348" s="108" t="s">
        <v>5</v>
      </c>
      <c r="D1348" s="117"/>
      <c r="E1348" s="135" t="s">
        <v>3</v>
      </c>
    </row>
    <row r="1349" spans="1:5" ht="21">
      <c r="A1349" s="134">
        <f t="shared" si="44"/>
        <v>1235</v>
      </c>
      <c r="B1349" s="25" t="s">
        <v>247</v>
      </c>
      <c r="C1349" s="117" t="s">
        <v>955</v>
      </c>
      <c r="D1349" s="117"/>
      <c r="E1349" s="135" t="s">
        <v>263</v>
      </c>
    </row>
    <row r="1350" spans="1:5" ht="21">
      <c r="A1350" s="134">
        <f t="shared" si="44"/>
        <v>1236</v>
      </c>
      <c r="B1350" s="25" t="s">
        <v>248</v>
      </c>
      <c r="C1350" s="108" t="s">
        <v>5</v>
      </c>
      <c r="D1350" s="117"/>
      <c r="E1350" s="135" t="s">
        <v>257</v>
      </c>
    </row>
    <row r="1351" spans="1:5" ht="27.75" customHeight="1">
      <c r="A1351" s="134">
        <f t="shared" si="44"/>
        <v>1237</v>
      </c>
      <c r="B1351" s="25" t="s">
        <v>249</v>
      </c>
      <c r="C1351" s="108" t="s">
        <v>5</v>
      </c>
      <c r="D1351" s="117"/>
      <c r="E1351" s="135" t="s">
        <v>3</v>
      </c>
    </row>
    <row r="1352" spans="1:5" ht="21">
      <c r="A1352" s="134">
        <f t="shared" si="44"/>
        <v>1238</v>
      </c>
      <c r="B1352" s="25" t="s">
        <v>250</v>
      </c>
      <c r="C1352" s="117" t="s">
        <v>955</v>
      </c>
      <c r="D1352" s="117"/>
      <c r="E1352" s="135" t="s">
        <v>256</v>
      </c>
    </row>
    <row r="1353" spans="1:5">
      <c r="A1353" s="134">
        <f t="shared" si="44"/>
        <v>1239</v>
      </c>
      <c r="B1353" s="25" t="s">
        <v>251</v>
      </c>
      <c r="C1353" s="108" t="s">
        <v>5</v>
      </c>
      <c r="D1353" s="117"/>
      <c r="E1353" s="135" t="s">
        <v>3</v>
      </c>
    </row>
    <row r="1354" spans="1:5">
      <c r="A1354" s="134">
        <f t="shared" si="44"/>
        <v>1240</v>
      </c>
      <c r="B1354" s="25" t="s">
        <v>252</v>
      </c>
      <c r="C1354" s="108" t="s">
        <v>5</v>
      </c>
      <c r="D1354" s="117"/>
      <c r="E1354" s="135" t="s">
        <v>3</v>
      </c>
    </row>
    <row r="1355" spans="1:5" ht="15.75" thickBot="1">
      <c r="A1355" s="134">
        <f t="shared" si="44"/>
        <v>1241</v>
      </c>
      <c r="B1355" s="25" t="s">
        <v>253</v>
      </c>
      <c r="C1355" s="108" t="s">
        <v>5</v>
      </c>
      <c r="D1355" s="117"/>
      <c r="E1355" s="135" t="s">
        <v>3</v>
      </c>
    </row>
    <row r="1356" spans="1:5" ht="16.5" customHeight="1" thickTop="1" thickBot="1">
      <c r="A1356" s="306"/>
      <c r="B1356" s="306" t="s">
        <v>7</v>
      </c>
      <c r="C1356" s="95"/>
      <c r="D1356" s="95"/>
      <c r="E1356" s="96"/>
    </row>
    <row r="1357" spans="1:5" ht="21.75" thickTop="1">
      <c r="A1357" s="90">
        <f>A1355+1</f>
        <v>1242</v>
      </c>
      <c r="B1357" s="97" t="s">
        <v>118</v>
      </c>
      <c r="C1357" s="92" t="s">
        <v>5</v>
      </c>
      <c r="D1357" s="98"/>
      <c r="E1357" s="332" t="s">
        <v>1770</v>
      </c>
    </row>
    <row r="1358" spans="1:5" ht="21">
      <c r="A1358" s="100">
        <f>A1357+1</f>
        <v>1243</v>
      </c>
      <c r="B1358" s="23" t="s">
        <v>14</v>
      </c>
      <c r="C1358" s="92" t="s">
        <v>5</v>
      </c>
      <c r="D1358" s="22"/>
      <c r="E1358" s="79" t="s">
        <v>3</v>
      </c>
    </row>
    <row r="1359" spans="1:5">
      <c r="A1359" s="100">
        <f>A1358+1</f>
        <v>1244</v>
      </c>
      <c r="B1359" s="23" t="s">
        <v>17</v>
      </c>
      <c r="C1359" s="92" t="s">
        <v>5</v>
      </c>
      <c r="D1359" s="22"/>
      <c r="E1359" s="79" t="s">
        <v>3</v>
      </c>
    </row>
    <row r="1360" spans="1:5">
      <c r="A1360" s="100">
        <f>A1359+1</f>
        <v>1245</v>
      </c>
      <c r="B1360" s="23" t="s">
        <v>16</v>
      </c>
      <c r="C1360" s="92" t="s">
        <v>5</v>
      </c>
      <c r="D1360" s="101"/>
      <c r="E1360" s="79" t="s">
        <v>3</v>
      </c>
    </row>
    <row r="1361" spans="1:5">
      <c r="A1361" s="100">
        <f>A1360+1</f>
        <v>1246</v>
      </c>
      <c r="B1361" s="23" t="s">
        <v>15</v>
      </c>
      <c r="C1361" s="92" t="s">
        <v>5</v>
      </c>
      <c r="D1361" s="101"/>
      <c r="E1361" s="79" t="s">
        <v>3</v>
      </c>
    </row>
    <row r="1362" spans="1:5" ht="15.75" thickBot="1">
      <c r="A1362" s="102">
        <f>A1361+1</f>
        <v>1247</v>
      </c>
      <c r="B1362" s="103" t="s">
        <v>8</v>
      </c>
      <c r="C1362" s="104" t="s">
        <v>2</v>
      </c>
      <c r="D1362" s="104"/>
      <c r="E1362" s="105" t="s">
        <v>3</v>
      </c>
    </row>
    <row r="1363" spans="1:5" ht="26.25" customHeight="1" thickTop="1" thickBot="1">
      <c r="A1363" s="306"/>
      <c r="B1363" s="306" t="s">
        <v>114</v>
      </c>
      <c r="C1363" s="307"/>
      <c r="D1363" s="307"/>
      <c r="E1363" s="96"/>
    </row>
    <row r="1364" spans="1:5" ht="63.75" thickTop="1">
      <c r="A1364" s="77">
        <f>A1362+1</f>
        <v>1248</v>
      </c>
      <c r="B1364" s="23" t="s">
        <v>115</v>
      </c>
      <c r="C1364" s="108" t="s">
        <v>1769</v>
      </c>
      <c r="D1364" s="22"/>
      <c r="E1364" s="106" t="s">
        <v>1259</v>
      </c>
    </row>
    <row r="1365" spans="1:5" ht="63">
      <c r="A1365" s="77">
        <f>A1364+1</f>
        <v>1249</v>
      </c>
      <c r="B1365" s="107" t="s">
        <v>116</v>
      </c>
      <c r="C1365" s="108" t="s">
        <v>1769</v>
      </c>
      <c r="D1365" s="108"/>
      <c r="E1365" s="106" t="s">
        <v>1260</v>
      </c>
    </row>
    <row r="1366" spans="1:5" ht="63">
      <c r="A1366" s="77">
        <f>A1365+1</f>
        <v>1250</v>
      </c>
      <c r="B1366" s="25" t="s">
        <v>117</v>
      </c>
      <c r="C1366" s="108" t="s">
        <v>1768</v>
      </c>
      <c r="D1366" s="107"/>
      <c r="E1366" s="106" t="s">
        <v>1261</v>
      </c>
    </row>
    <row r="1367" spans="1:5" ht="63">
      <c r="A1367" s="77">
        <f>A1366+1</f>
        <v>1251</v>
      </c>
      <c r="B1367" s="25" t="s">
        <v>1772</v>
      </c>
      <c r="C1367" s="108" t="s">
        <v>1769</v>
      </c>
      <c r="D1367" s="107"/>
      <c r="E1367" s="106" t="s">
        <v>1262</v>
      </c>
    </row>
    <row r="1368" spans="1:5" ht="63.75" thickBot="1">
      <c r="A1368" s="120">
        <f>A1367+1</f>
        <v>1252</v>
      </c>
      <c r="B1368" s="109" t="s">
        <v>1773</v>
      </c>
      <c r="C1368" s="108" t="s">
        <v>1769</v>
      </c>
      <c r="D1368" s="104"/>
      <c r="E1368" s="121" t="s">
        <v>1262</v>
      </c>
    </row>
    <row r="1369" spans="1:5" ht="16.5" thickTop="1" thickBot="1">
      <c r="A1369" s="80"/>
      <c r="B1369" s="31" t="s">
        <v>1254</v>
      </c>
      <c r="C1369" s="32"/>
      <c r="D1369" s="32"/>
      <c r="E1369" s="110"/>
    </row>
    <row r="1370" spans="1:5" ht="16.5" thickTop="1" thickBot="1">
      <c r="A1370" s="126">
        <f>'załącznik Formularz_ofertowy'!A42</f>
        <v>20</v>
      </c>
      <c r="B1370" s="127" t="str">
        <f>'załącznik Formularz_ofertowy'!B42</f>
        <v>Urządzenia do krioekstrakcji wraz z akcesoriami</v>
      </c>
      <c r="C1370" s="128" t="s">
        <v>0</v>
      </c>
      <c r="D1370" s="127">
        <f>'załącznik Formularz_ofertowy'!C42</f>
        <v>1</v>
      </c>
      <c r="E1370" s="129"/>
    </row>
    <row r="1371" spans="1:5" ht="15.75" thickTop="1">
      <c r="A1371" s="130">
        <f>A1368+1</f>
        <v>1253</v>
      </c>
      <c r="B1371" s="131" t="s">
        <v>1</v>
      </c>
      <c r="C1371" s="132" t="s">
        <v>2</v>
      </c>
      <c r="D1371" s="132"/>
      <c r="E1371" s="133" t="s">
        <v>3</v>
      </c>
    </row>
    <row r="1372" spans="1:5">
      <c r="A1372" s="134">
        <f t="shared" ref="A1372:A1381" si="45">A1371+1</f>
        <v>1254</v>
      </c>
      <c r="B1372" s="25" t="s">
        <v>19</v>
      </c>
      <c r="C1372" s="117" t="s">
        <v>2</v>
      </c>
      <c r="D1372" s="117"/>
      <c r="E1372" s="135" t="s">
        <v>3</v>
      </c>
    </row>
    <row r="1373" spans="1:5">
      <c r="A1373" s="134">
        <f t="shared" si="45"/>
        <v>1255</v>
      </c>
      <c r="B1373" s="25" t="s">
        <v>4</v>
      </c>
      <c r="C1373" s="117" t="s">
        <v>2</v>
      </c>
      <c r="D1373" s="117"/>
      <c r="E1373" s="135" t="s">
        <v>3</v>
      </c>
    </row>
    <row r="1374" spans="1:5">
      <c r="A1374" s="134">
        <f t="shared" si="45"/>
        <v>1256</v>
      </c>
      <c r="B1374" s="25" t="s">
        <v>956</v>
      </c>
      <c r="C1374" s="108" t="s">
        <v>5</v>
      </c>
      <c r="D1374" s="117" t="s">
        <v>379</v>
      </c>
      <c r="E1374" s="135" t="s">
        <v>3</v>
      </c>
    </row>
    <row r="1375" spans="1:5" ht="31.5">
      <c r="A1375" s="134">
        <f t="shared" si="45"/>
        <v>1257</v>
      </c>
      <c r="B1375" s="25" t="s">
        <v>1789</v>
      </c>
      <c r="C1375" s="108" t="s">
        <v>5</v>
      </c>
      <c r="D1375" s="117" t="s">
        <v>379</v>
      </c>
      <c r="E1375" s="135" t="s">
        <v>3</v>
      </c>
    </row>
    <row r="1376" spans="1:5" ht="21">
      <c r="A1376" s="134">
        <f t="shared" si="45"/>
        <v>1258</v>
      </c>
      <c r="B1376" s="25" t="s">
        <v>957</v>
      </c>
      <c r="C1376" s="108" t="s">
        <v>5</v>
      </c>
      <c r="D1376" s="117" t="s">
        <v>379</v>
      </c>
      <c r="E1376" s="135" t="s">
        <v>3</v>
      </c>
    </row>
    <row r="1377" spans="1:5">
      <c r="A1377" s="134">
        <f t="shared" si="45"/>
        <v>1259</v>
      </c>
      <c r="B1377" s="25" t="s">
        <v>1790</v>
      </c>
      <c r="C1377" s="108" t="s">
        <v>5</v>
      </c>
      <c r="D1377" s="117" t="s">
        <v>379</v>
      </c>
      <c r="E1377" s="135" t="s">
        <v>3</v>
      </c>
    </row>
    <row r="1378" spans="1:5" ht="21">
      <c r="A1378" s="134">
        <f t="shared" si="45"/>
        <v>1260</v>
      </c>
      <c r="B1378" s="25" t="s">
        <v>958</v>
      </c>
      <c r="C1378" s="108" t="s">
        <v>216</v>
      </c>
      <c r="D1378" s="117" t="s">
        <v>379</v>
      </c>
      <c r="E1378" s="135" t="s">
        <v>1809</v>
      </c>
    </row>
    <row r="1379" spans="1:5">
      <c r="A1379" s="134">
        <f t="shared" si="45"/>
        <v>1261</v>
      </c>
      <c r="B1379" s="25" t="s">
        <v>959</v>
      </c>
      <c r="C1379" s="108" t="s">
        <v>5</v>
      </c>
      <c r="D1379" s="117" t="s">
        <v>379</v>
      </c>
      <c r="E1379" s="135" t="s">
        <v>3</v>
      </c>
    </row>
    <row r="1380" spans="1:5" ht="21">
      <c r="A1380" s="134">
        <f t="shared" si="45"/>
        <v>1262</v>
      </c>
      <c r="B1380" s="25" t="s">
        <v>960</v>
      </c>
      <c r="C1380" s="108" t="s">
        <v>216</v>
      </c>
      <c r="D1380" s="117" t="s">
        <v>379</v>
      </c>
      <c r="E1380" s="135" t="s">
        <v>1809</v>
      </c>
    </row>
    <row r="1381" spans="1:5">
      <c r="A1381" s="134">
        <f t="shared" si="45"/>
        <v>1263</v>
      </c>
      <c r="B1381" s="25" t="s">
        <v>1791</v>
      </c>
      <c r="C1381" s="108" t="s">
        <v>5</v>
      </c>
      <c r="D1381" s="117" t="s">
        <v>379</v>
      </c>
      <c r="E1381" s="135" t="s">
        <v>3</v>
      </c>
    </row>
    <row r="1382" spans="1:5">
      <c r="A1382" s="134">
        <f t="shared" ref="A1382:A1390" si="46">A1381+1</f>
        <v>1264</v>
      </c>
      <c r="B1382" s="25" t="s">
        <v>1792</v>
      </c>
      <c r="C1382" s="108" t="s">
        <v>5</v>
      </c>
      <c r="D1382" s="117" t="s">
        <v>379</v>
      </c>
      <c r="E1382" s="135" t="s">
        <v>3</v>
      </c>
    </row>
    <row r="1383" spans="1:5" ht="21">
      <c r="A1383" s="134">
        <f t="shared" si="46"/>
        <v>1265</v>
      </c>
      <c r="B1383" s="25" t="s">
        <v>961</v>
      </c>
      <c r="C1383" s="108" t="s">
        <v>216</v>
      </c>
      <c r="D1383" s="117" t="s">
        <v>379</v>
      </c>
      <c r="E1383" s="135" t="s">
        <v>1809</v>
      </c>
    </row>
    <row r="1384" spans="1:5" ht="21">
      <c r="A1384" s="134">
        <f t="shared" si="46"/>
        <v>1266</v>
      </c>
      <c r="B1384" s="25" t="s">
        <v>962</v>
      </c>
      <c r="C1384" s="108" t="s">
        <v>5</v>
      </c>
      <c r="D1384" s="117" t="s">
        <v>379</v>
      </c>
      <c r="E1384" s="135" t="s">
        <v>3</v>
      </c>
    </row>
    <row r="1385" spans="1:5">
      <c r="A1385" s="134">
        <f t="shared" si="46"/>
        <v>1267</v>
      </c>
      <c r="B1385" s="25" t="s">
        <v>1793</v>
      </c>
      <c r="C1385" s="108" t="s">
        <v>5</v>
      </c>
      <c r="D1385" s="117" t="s">
        <v>379</v>
      </c>
      <c r="E1385" s="135" t="s">
        <v>3</v>
      </c>
    </row>
    <row r="1386" spans="1:5" ht="15" customHeight="1">
      <c r="A1386" s="134">
        <f t="shared" si="46"/>
        <v>1268</v>
      </c>
      <c r="B1386" s="25" t="s">
        <v>1794</v>
      </c>
      <c r="C1386" s="117" t="s">
        <v>2</v>
      </c>
      <c r="D1386" s="117" t="s">
        <v>379</v>
      </c>
      <c r="E1386" s="135" t="s">
        <v>3</v>
      </c>
    </row>
    <row r="1387" spans="1:5">
      <c r="A1387" s="134">
        <f t="shared" si="46"/>
        <v>1269</v>
      </c>
      <c r="B1387" s="25" t="s">
        <v>1795</v>
      </c>
      <c r="C1387" s="117" t="s">
        <v>288</v>
      </c>
      <c r="D1387" s="117" t="s">
        <v>379</v>
      </c>
      <c r="E1387" s="135" t="s">
        <v>3</v>
      </c>
    </row>
    <row r="1388" spans="1:5">
      <c r="A1388" s="134">
        <f t="shared" si="46"/>
        <v>1270</v>
      </c>
      <c r="B1388" s="25" t="s">
        <v>1798</v>
      </c>
      <c r="C1388" s="108" t="s">
        <v>5</v>
      </c>
      <c r="D1388" s="117" t="s">
        <v>379</v>
      </c>
      <c r="E1388" s="135" t="s">
        <v>3</v>
      </c>
    </row>
    <row r="1389" spans="1:5" ht="52.5">
      <c r="A1389" s="134">
        <f t="shared" si="46"/>
        <v>1271</v>
      </c>
      <c r="B1389" s="25" t="s">
        <v>1797</v>
      </c>
      <c r="C1389" s="117" t="s">
        <v>2</v>
      </c>
      <c r="D1389" s="117" t="s">
        <v>379</v>
      </c>
      <c r="E1389" s="135" t="s">
        <v>3</v>
      </c>
    </row>
    <row r="1390" spans="1:5">
      <c r="A1390" s="134">
        <f t="shared" si="46"/>
        <v>1272</v>
      </c>
      <c r="B1390" s="25" t="s">
        <v>1796</v>
      </c>
      <c r="C1390" s="117" t="s">
        <v>288</v>
      </c>
      <c r="D1390" s="117" t="s">
        <v>379</v>
      </c>
      <c r="E1390" s="135" t="s">
        <v>3</v>
      </c>
    </row>
    <row r="1391" spans="1:5">
      <c r="A1391" s="134">
        <f>A1390+1</f>
        <v>1273</v>
      </c>
      <c r="B1391" s="308" t="s">
        <v>1269</v>
      </c>
      <c r="C1391" s="309"/>
      <c r="D1391" s="111"/>
      <c r="E1391" s="219"/>
    </row>
    <row r="1392" spans="1:5" ht="21">
      <c r="A1392" s="134">
        <f>A1391+1</f>
        <v>1274</v>
      </c>
      <c r="B1392" s="25" t="s">
        <v>1799</v>
      </c>
      <c r="C1392" s="117" t="s">
        <v>963</v>
      </c>
      <c r="D1392" s="117" t="s">
        <v>379</v>
      </c>
      <c r="E1392" s="135" t="s">
        <v>3</v>
      </c>
    </row>
    <row r="1393" spans="1:5" ht="21">
      <c r="A1393" s="134">
        <f>A1392+1</f>
        <v>1275</v>
      </c>
      <c r="B1393" s="25" t="s">
        <v>1800</v>
      </c>
      <c r="C1393" s="117" t="s">
        <v>963</v>
      </c>
      <c r="D1393" s="117" t="s">
        <v>379</v>
      </c>
      <c r="E1393" s="135" t="s">
        <v>3</v>
      </c>
    </row>
    <row r="1394" spans="1:5" ht="21">
      <c r="A1394" s="134">
        <f>A1393+1</f>
        <v>1276</v>
      </c>
      <c r="B1394" s="25" t="s">
        <v>1801</v>
      </c>
      <c r="C1394" s="117" t="s">
        <v>963</v>
      </c>
      <c r="D1394" s="117" t="s">
        <v>379</v>
      </c>
      <c r="E1394" s="135" t="s">
        <v>3</v>
      </c>
    </row>
    <row r="1395" spans="1:5" ht="21">
      <c r="A1395" s="134">
        <f t="shared" ref="A1395:A1401" si="47">A1394+1</f>
        <v>1277</v>
      </c>
      <c r="B1395" s="25" t="s">
        <v>1802</v>
      </c>
      <c r="C1395" s="108" t="s">
        <v>963</v>
      </c>
      <c r="D1395" s="117" t="s">
        <v>379</v>
      </c>
      <c r="E1395" s="135" t="s">
        <v>3</v>
      </c>
    </row>
    <row r="1396" spans="1:5" ht="21">
      <c r="A1396" s="134">
        <f t="shared" si="47"/>
        <v>1278</v>
      </c>
      <c r="B1396" s="25" t="s">
        <v>1803</v>
      </c>
      <c r="C1396" s="117" t="s">
        <v>963</v>
      </c>
      <c r="D1396" s="117" t="s">
        <v>379</v>
      </c>
      <c r="E1396" s="135" t="s">
        <v>3</v>
      </c>
    </row>
    <row r="1397" spans="1:5" ht="21">
      <c r="A1397" s="134">
        <f t="shared" si="47"/>
        <v>1279</v>
      </c>
      <c r="B1397" s="25" t="s">
        <v>1804</v>
      </c>
      <c r="C1397" s="117" t="s">
        <v>963</v>
      </c>
      <c r="D1397" s="117" t="s">
        <v>379</v>
      </c>
      <c r="E1397" s="135" t="s">
        <v>3</v>
      </c>
    </row>
    <row r="1398" spans="1:5" ht="21">
      <c r="A1398" s="134">
        <f t="shared" si="47"/>
        <v>1280</v>
      </c>
      <c r="B1398" s="25" t="s">
        <v>1805</v>
      </c>
      <c r="C1398" s="117" t="s">
        <v>963</v>
      </c>
      <c r="D1398" s="117" t="s">
        <v>379</v>
      </c>
      <c r="E1398" s="135" t="s">
        <v>3</v>
      </c>
    </row>
    <row r="1399" spans="1:5">
      <c r="A1399" s="134">
        <f t="shared" si="47"/>
        <v>1281</v>
      </c>
      <c r="B1399" s="25" t="s">
        <v>964</v>
      </c>
      <c r="C1399" s="108" t="s">
        <v>1806</v>
      </c>
      <c r="D1399" s="117" t="s">
        <v>379</v>
      </c>
      <c r="E1399" s="135" t="s">
        <v>3</v>
      </c>
    </row>
    <row r="1400" spans="1:5">
      <c r="A1400" s="134">
        <f t="shared" si="47"/>
        <v>1282</v>
      </c>
      <c r="B1400" s="25" t="s">
        <v>965</v>
      </c>
      <c r="C1400" s="117" t="s">
        <v>1807</v>
      </c>
      <c r="D1400" s="117" t="s">
        <v>379</v>
      </c>
      <c r="E1400" s="135" t="s">
        <v>3</v>
      </c>
    </row>
    <row r="1401" spans="1:5">
      <c r="A1401" s="134">
        <f t="shared" si="47"/>
        <v>1283</v>
      </c>
      <c r="B1401" s="25" t="s">
        <v>966</v>
      </c>
      <c r="C1401" s="117" t="s">
        <v>967</v>
      </c>
      <c r="D1401" s="117" t="s">
        <v>379</v>
      </c>
      <c r="E1401" s="135" t="s">
        <v>3</v>
      </c>
    </row>
    <row r="1402" spans="1:5">
      <c r="A1402" s="134">
        <f>A1401+1</f>
        <v>1284</v>
      </c>
      <c r="B1402" s="25" t="s">
        <v>968</v>
      </c>
      <c r="C1402" s="117" t="s">
        <v>967</v>
      </c>
      <c r="D1402" s="117" t="s">
        <v>379</v>
      </c>
      <c r="E1402" s="135" t="s">
        <v>3</v>
      </c>
    </row>
    <row r="1403" spans="1:5">
      <c r="A1403" s="134">
        <f>A1402+1</f>
        <v>1285</v>
      </c>
      <c r="B1403" s="25" t="s">
        <v>969</v>
      </c>
      <c r="C1403" s="117" t="s">
        <v>967</v>
      </c>
      <c r="D1403" s="117" t="s">
        <v>379</v>
      </c>
      <c r="E1403" s="135" t="s">
        <v>3</v>
      </c>
    </row>
    <row r="1404" spans="1:5" ht="15.75" thickBot="1">
      <c r="A1404" s="134">
        <f>A1403+1</f>
        <v>1286</v>
      </c>
      <c r="B1404" s="25" t="s">
        <v>970</v>
      </c>
      <c r="C1404" s="108" t="s">
        <v>1808</v>
      </c>
      <c r="D1404" s="117" t="s">
        <v>379</v>
      </c>
      <c r="E1404" s="135" t="s">
        <v>3</v>
      </c>
    </row>
    <row r="1405" spans="1:5" ht="16.5" customHeight="1" thickTop="1" thickBot="1">
      <c r="A1405" s="306"/>
      <c r="B1405" s="306" t="s">
        <v>7</v>
      </c>
      <c r="C1405" s="95"/>
      <c r="D1405" s="95"/>
      <c r="E1405" s="96"/>
    </row>
    <row r="1406" spans="1:5" ht="21.75" thickTop="1">
      <c r="A1406" s="90">
        <f>A1404+1</f>
        <v>1287</v>
      </c>
      <c r="B1406" s="97" t="s">
        <v>118</v>
      </c>
      <c r="C1406" s="92" t="s">
        <v>5</v>
      </c>
      <c r="D1406" s="98"/>
      <c r="E1406" s="332" t="s">
        <v>1770</v>
      </c>
    </row>
    <row r="1407" spans="1:5" ht="21">
      <c r="A1407" s="100">
        <f>A1406+1</f>
        <v>1288</v>
      </c>
      <c r="B1407" s="23" t="s">
        <v>14</v>
      </c>
      <c r="C1407" s="92" t="s">
        <v>5</v>
      </c>
      <c r="D1407" s="22"/>
      <c r="E1407" s="79" t="s">
        <v>3</v>
      </c>
    </row>
    <row r="1408" spans="1:5">
      <c r="A1408" s="100">
        <f t="shared" ref="A1408:A1409" si="48">A1407+1</f>
        <v>1289</v>
      </c>
      <c r="B1408" s="23" t="s">
        <v>17</v>
      </c>
      <c r="C1408" s="92" t="s">
        <v>5</v>
      </c>
      <c r="D1408" s="22"/>
      <c r="E1408" s="79" t="s">
        <v>3</v>
      </c>
    </row>
    <row r="1409" spans="1:5">
      <c r="A1409" s="100">
        <f t="shared" si="48"/>
        <v>1290</v>
      </c>
      <c r="B1409" s="23" t="s">
        <v>16</v>
      </c>
      <c r="C1409" s="92" t="s">
        <v>5</v>
      </c>
      <c r="D1409" s="101"/>
      <c r="E1409" s="79" t="s">
        <v>3</v>
      </c>
    </row>
    <row r="1410" spans="1:5">
      <c r="A1410" s="100">
        <f>A1409+1</f>
        <v>1291</v>
      </c>
      <c r="B1410" s="23" t="s">
        <v>15</v>
      </c>
      <c r="C1410" s="92" t="s">
        <v>5</v>
      </c>
      <c r="D1410" s="101"/>
      <c r="E1410" s="79" t="s">
        <v>3</v>
      </c>
    </row>
    <row r="1411" spans="1:5" ht="15.75" thickBot="1">
      <c r="A1411" s="102">
        <f>A1410+1</f>
        <v>1292</v>
      </c>
      <c r="B1411" s="103" t="s">
        <v>8</v>
      </c>
      <c r="C1411" s="104" t="s">
        <v>2</v>
      </c>
      <c r="D1411" s="104"/>
      <c r="E1411" s="105" t="s">
        <v>3</v>
      </c>
    </row>
    <row r="1412" spans="1:5" ht="26.25" customHeight="1" thickTop="1" thickBot="1">
      <c r="A1412" s="306"/>
      <c r="B1412" s="306" t="s">
        <v>114</v>
      </c>
      <c r="C1412" s="307"/>
      <c r="D1412" s="307"/>
      <c r="E1412" s="96"/>
    </row>
    <row r="1413" spans="1:5" ht="63.75" thickTop="1">
      <c r="A1413" s="77">
        <f>A1411+1</f>
        <v>1293</v>
      </c>
      <c r="B1413" s="23" t="s">
        <v>115</v>
      </c>
      <c r="C1413" s="108" t="s">
        <v>1769</v>
      </c>
      <c r="D1413" s="22"/>
      <c r="E1413" s="106" t="s">
        <v>1259</v>
      </c>
    </row>
    <row r="1414" spans="1:5" ht="63">
      <c r="A1414" s="77">
        <f>A1413+1</f>
        <v>1294</v>
      </c>
      <c r="B1414" s="107" t="s">
        <v>116</v>
      </c>
      <c r="C1414" s="108" t="s">
        <v>1769</v>
      </c>
      <c r="D1414" s="108"/>
      <c r="E1414" s="106" t="s">
        <v>1260</v>
      </c>
    </row>
    <row r="1415" spans="1:5" ht="63">
      <c r="A1415" s="77">
        <f>A1414+1</f>
        <v>1295</v>
      </c>
      <c r="B1415" s="25" t="s">
        <v>117</v>
      </c>
      <c r="C1415" s="108" t="s">
        <v>1768</v>
      </c>
      <c r="D1415" s="107"/>
      <c r="E1415" s="106" t="s">
        <v>1261</v>
      </c>
    </row>
    <row r="1416" spans="1:5" ht="63">
      <c r="A1416" s="77">
        <f>A1415+1</f>
        <v>1296</v>
      </c>
      <c r="B1416" s="25" t="s">
        <v>1772</v>
      </c>
      <c r="C1416" s="108" t="s">
        <v>1769</v>
      </c>
      <c r="D1416" s="107"/>
      <c r="E1416" s="106" t="s">
        <v>1262</v>
      </c>
    </row>
    <row r="1417" spans="1:5" ht="63.75" thickBot="1">
      <c r="A1417" s="120">
        <f>A1416+1</f>
        <v>1297</v>
      </c>
      <c r="B1417" s="109" t="s">
        <v>1773</v>
      </c>
      <c r="C1417" s="108" t="s">
        <v>1769</v>
      </c>
      <c r="D1417" s="104"/>
      <c r="E1417" s="121" t="s">
        <v>1262</v>
      </c>
    </row>
    <row r="1418" spans="1:5" ht="16.5" thickTop="1" thickBot="1">
      <c r="A1418" s="126">
        <f>'załącznik Formularz_ofertowy'!A43</f>
        <v>21</v>
      </c>
      <c r="B1418" s="127" t="str">
        <f>'załącznik Formularz_ofertowy'!B43</f>
        <v>Oftalmoskop pośredni na opasce czołowej</v>
      </c>
      <c r="C1418" s="128" t="s">
        <v>0</v>
      </c>
      <c r="D1418" s="127">
        <f>'załącznik Formularz_ofertowy'!C43</f>
        <v>1</v>
      </c>
      <c r="E1418" s="129"/>
    </row>
    <row r="1419" spans="1:5" ht="15.75" thickTop="1">
      <c r="A1419" s="130">
        <f>A1417+1</f>
        <v>1298</v>
      </c>
      <c r="B1419" s="131" t="s">
        <v>1</v>
      </c>
      <c r="C1419" s="132" t="s">
        <v>2</v>
      </c>
      <c r="D1419" s="132"/>
      <c r="E1419" s="133" t="s">
        <v>3</v>
      </c>
    </row>
    <row r="1420" spans="1:5">
      <c r="A1420" s="134">
        <f t="shared" ref="A1420:A1436" si="49">A1419+1</f>
        <v>1299</v>
      </c>
      <c r="B1420" s="25" t="s">
        <v>19</v>
      </c>
      <c r="C1420" s="117" t="s">
        <v>2</v>
      </c>
      <c r="D1420" s="117"/>
      <c r="E1420" s="135" t="s">
        <v>3</v>
      </c>
    </row>
    <row r="1421" spans="1:5">
      <c r="A1421" s="134">
        <f t="shared" si="49"/>
        <v>1300</v>
      </c>
      <c r="B1421" s="25" t="s">
        <v>4</v>
      </c>
      <c r="C1421" s="117" t="s">
        <v>2</v>
      </c>
      <c r="D1421" s="117"/>
      <c r="E1421" s="135" t="s">
        <v>3</v>
      </c>
    </row>
    <row r="1422" spans="1:5">
      <c r="A1422" s="134">
        <f t="shared" si="49"/>
        <v>1301</v>
      </c>
      <c r="B1422" s="25" t="s">
        <v>1783</v>
      </c>
      <c r="C1422" s="117" t="s">
        <v>5</v>
      </c>
      <c r="D1422" s="117" t="s">
        <v>379</v>
      </c>
      <c r="E1422" s="135" t="s">
        <v>3</v>
      </c>
    </row>
    <row r="1423" spans="1:5" ht="21">
      <c r="A1423" s="134">
        <f t="shared" si="49"/>
        <v>1302</v>
      </c>
      <c r="B1423" s="25" t="s">
        <v>1784</v>
      </c>
      <c r="C1423" s="117" t="s">
        <v>5</v>
      </c>
      <c r="D1423" s="117" t="s">
        <v>379</v>
      </c>
      <c r="E1423" s="135" t="s">
        <v>1785</v>
      </c>
    </row>
    <row r="1424" spans="1:5" ht="21">
      <c r="A1424" s="134">
        <f t="shared" si="49"/>
        <v>1303</v>
      </c>
      <c r="B1424" s="25" t="s">
        <v>971</v>
      </c>
      <c r="C1424" s="117" t="s">
        <v>5</v>
      </c>
      <c r="D1424" s="117" t="s">
        <v>379</v>
      </c>
      <c r="E1424" s="135" t="s">
        <v>3</v>
      </c>
    </row>
    <row r="1425" spans="1:5" ht="21">
      <c r="A1425" s="134">
        <f t="shared" si="49"/>
        <v>1304</v>
      </c>
      <c r="B1425" s="25" t="s">
        <v>1786</v>
      </c>
      <c r="C1425" s="117" t="s">
        <v>5</v>
      </c>
      <c r="D1425" s="117" t="s">
        <v>379</v>
      </c>
      <c r="E1425" s="135" t="s">
        <v>1787</v>
      </c>
    </row>
    <row r="1426" spans="1:5">
      <c r="A1426" s="134">
        <f t="shared" si="49"/>
        <v>1305</v>
      </c>
      <c r="B1426" s="25" t="s">
        <v>972</v>
      </c>
      <c r="C1426" s="117" t="s">
        <v>5</v>
      </c>
      <c r="D1426" s="117" t="s">
        <v>379</v>
      </c>
      <c r="E1426" s="135" t="s">
        <v>3</v>
      </c>
    </row>
    <row r="1427" spans="1:5">
      <c r="A1427" s="134">
        <f t="shared" si="49"/>
        <v>1306</v>
      </c>
      <c r="B1427" s="25" t="s">
        <v>973</v>
      </c>
      <c r="C1427" s="117" t="s">
        <v>5</v>
      </c>
      <c r="D1427" s="117" t="s">
        <v>379</v>
      </c>
      <c r="E1427" s="135" t="s">
        <v>3</v>
      </c>
    </row>
    <row r="1428" spans="1:5">
      <c r="A1428" s="134">
        <f t="shared" si="49"/>
        <v>1307</v>
      </c>
      <c r="B1428" s="25" t="s">
        <v>974</v>
      </c>
      <c r="C1428" s="117" t="s">
        <v>5</v>
      </c>
      <c r="D1428" s="117" t="s">
        <v>379</v>
      </c>
      <c r="E1428" s="135" t="s">
        <v>3</v>
      </c>
    </row>
    <row r="1429" spans="1:5">
      <c r="A1429" s="134">
        <f t="shared" si="49"/>
        <v>1308</v>
      </c>
      <c r="B1429" s="25" t="s">
        <v>975</v>
      </c>
      <c r="C1429" s="117" t="s">
        <v>5</v>
      </c>
      <c r="D1429" s="117" t="s">
        <v>379</v>
      </c>
      <c r="E1429" s="135" t="s">
        <v>3</v>
      </c>
    </row>
    <row r="1430" spans="1:5">
      <c r="A1430" s="134">
        <f t="shared" si="49"/>
        <v>1309</v>
      </c>
      <c r="B1430" s="25" t="s">
        <v>976</v>
      </c>
      <c r="C1430" s="117" t="s">
        <v>5</v>
      </c>
      <c r="D1430" s="117" t="s">
        <v>379</v>
      </c>
      <c r="E1430" s="135" t="s">
        <v>3</v>
      </c>
    </row>
    <row r="1431" spans="1:5">
      <c r="A1431" s="134">
        <f t="shared" si="49"/>
        <v>1310</v>
      </c>
      <c r="B1431" s="25" t="s">
        <v>977</v>
      </c>
      <c r="C1431" s="117" t="s">
        <v>5</v>
      </c>
      <c r="D1431" s="117" t="s">
        <v>379</v>
      </c>
      <c r="E1431" s="135" t="s">
        <v>3</v>
      </c>
    </row>
    <row r="1432" spans="1:5">
      <c r="A1432" s="134">
        <f t="shared" si="49"/>
        <v>1311</v>
      </c>
      <c r="B1432" s="25" t="s">
        <v>978</v>
      </c>
      <c r="C1432" s="117" t="s">
        <v>5</v>
      </c>
      <c r="D1432" s="117" t="s">
        <v>379</v>
      </c>
      <c r="E1432" s="135" t="s">
        <v>3</v>
      </c>
    </row>
    <row r="1433" spans="1:5">
      <c r="A1433" s="134">
        <f t="shared" si="49"/>
        <v>1312</v>
      </c>
      <c r="B1433" s="25" t="s">
        <v>1417</v>
      </c>
      <c r="C1433" s="117" t="s">
        <v>5</v>
      </c>
      <c r="D1433" s="117" t="s">
        <v>379</v>
      </c>
      <c r="E1433" s="135" t="s">
        <v>3</v>
      </c>
    </row>
    <row r="1434" spans="1:5">
      <c r="A1434" s="134">
        <f t="shared" si="49"/>
        <v>1313</v>
      </c>
      <c r="B1434" s="25" t="s">
        <v>1788</v>
      </c>
      <c r="C1434" s="117" t="s">
        <v>5</v>
      </c>
      <c r="D1434" s="117" t="s">
        <v>379</v>
      </c>
      <c r="E1434" s="135" t="s">
        <v>3</v>
      </c>
    </row>
    <row r="1435" spans="1:5">
      <c r="A1435" s="134">
        <f t="shared" si="49"/>
        <v>1314</v>
      </c>
      <c r="B1435" s="25" t="s">
        <v>979</v>
      </c>
      <c r="C1435" s="117" t="s">
        <v>5</v>
      </c>
      <c r="D1435" s="117" t="s">
        <v>379</v>
      </c>
      <c r="E1435" s="135" t="s">
        <v>3</v>
      </c>
    </row>
    <row r="1436" spans="1:5" ht="15.75" thickBot="1">
      <c r="A1436" s="134">
        <f t="shared" si="49"/>
        <v>1315</v>
      </c>
      <c r="B1436" s="25" t="s">
        <v>980</v>
      </c>
      <c r="C1436" s="117" t="s">
        <v>5</v>
      </c>
      <c r="D1436" s="117" t="s">
        <v>379</v>
      </c>
      <c r="E1436" s="135" t="s">
        <v>3</v>
      </c>
    </row>
    <row r="1437" spans="1:5" ht="16.5" customHeight="1" thickTop="1" thickBot="1">
      <c r="A1437" s="306"/>
      <c r="B1437" s="306" t="s">
        <v>7</v>
      </c>
      <c r="C1437" s="95"/>
      <c r="D1437" s="95"/>
      <c r="E1437" s="96"/>
    </row>
    <row r="1438" spans="1:5" ht="21.75" thickTop="1">
      <c r="A1438" s="90">
        <f>A1436+1</f>
        <v>1316</v>
      </c>
      <c r="B1438" s="97" t="s">
        <v>118</v>
      </c>
      <c r="C1438" s="92" t="s">
        <v>5</v>
      </c>
      <c r="D1438" s="98"/>
      <c r="E1438" s="332" t="s">
        <v>1770</v>
      </c>
    </row>
    <row r="1439" spans="1:5" ht="21">
      <c r="A1439" s="100">
        <f>A1438+1</f>
        <v>1317</v>
      </c>
      <c r="B1439" s="23" t="s">
        <v>14</v>
      </c>
      <c r="C1439" s="92" t="s">
        <v>5</v>
      </c>
      <c r="D1439" s="22"/>
      <c r="E1439" s="79" t="s">
        <v>3</v>
      </c>
    </row>
    <row r="1440" spans="1:5">
      <c r="A1440" s="100">
        <f>A1439+1</f>
        <v>1318</v>
      </c>
      <c r="B1440" s="23" t="s">
        <v>17</v>
      </c>
      <c r="C1440" s="92" t="s">
        <v>5</v>
      </c>
      <c r="D1440" s="22"/>
      <c r="E1440" s="79" t="s">
        <v>3</v>
      </c>
    </row>
    <row r="1441" spans="1:5">
      <c r="A1441" s="100">
        <f>A1440+1</f>
        <v>1319</v>
      </c>
      <c r="B1441" s="23" t="s">
        <v>16</v>
      </c>
      <c r="C1441" s="92" t="s">
        <v>5</v>
      </c>
      <c r="D1441" s="101"/>
      <c r="E1441" s="79" t="s">
        <v>3</v>
      </c>
    </row>
    <row r="1442" spans="1:5">
      <c r="A1442" s="100">
        <f>A1441+1</f>
        <v>1320</v>
      </c>
      <c r="B1442" s="23" t="s">
        <v>15</v>
      </c>
      <c r="C1442" s="92" t="s">
        <v>5</v>
      </c>
      <c r="D1442" s="101"/>
      <c r="E1442" s="79" t="s">
        <v>3</v>
      </c>
    </row>
    <row r="1443" spans="1:5" ht="15.75" thickBot="1">
      <c r="A1443" s="102">
        <f>A1442+1</f>
        <v>1321</v>
      </c>
      <c r="B1443" s="103" t="s">
        <v>8</v>
      </c>
      <c r="C1443" s="104" t="s">
        <v>2</v>
      </c>
      <c r="D1443" s="104"/>
      <c r="E1443" s="105" t="s">
        <v>3</v>
      </c>
    </row>
    <row r="1444" spans="1:5" ht="26.25" customHeight="1" thickTop="1" thickBot="1">
      <c r="A1444" s="306"/>
      <c r="B1444" s="306" t="s">
        <v>114</v>
      </c>
      <c r="C1444" s="307"/>
      <c r="D1444" s="307"/>
      <c r="E1444" s="96"/>
    </row>
    <row r="1445" spans="1:5" ht="63.75" thickTop="1">
      <c r="A1445" s="77">
        <f>A1443+1</f>
        <v>1322</v>
      </c>
      <c r="B1445" s="23" t="s">
        <v>115</v>
      </c>
      <c r="C1445" s="108" t="s">
        <v>1769</v>
      </c>
      <c r="D1445" s="22"/>
      <c r="E1445" s="106" t="s">
        <v>1259</v>
      </c>
    </row>
    <row r="1446" spans="1:5" ht="63">
      <c r="A1446" s="77">
        <f>A1445+1</f>
        <v>1323</v>
      </c>
      <c r="B1446" s="107" t="s">
        <v>116</v>
      </c>
      <c r="C1446" s="108" t="s">
        <v>1769</v>
      </c>
      <c r="D1446" s="108"/>
      <c r="E1446" s="106" t="s">
        <v>1260</v>
      </c>
    </row>
    <row r="1447" spans="1:5" ht="63">
      <c r="A1447" s="77">
        <f>A1446+1</f>
        <v>1324</v>
      </c>
      <c r="B1447" s="25" t="s">
        <v>117</v>
      </c>
      <c r="C1447" s="108" t="s">
        <v>1768</v>
      </c>
      <c r="D1447" s="107"/>
      <c r="E1447" s="106" t="s">
        <v>1261</v>
      </c>
    </row>
    <row r="1448" spans="1:5" ht="63">
      <c r="A1448" s="77">
        <f>A1447+1</f>
        <v>1325</v>
      </c>
      <c r="B1448" s="25" t="s">
        <v>1772</v>
      </c>
      <c r="C1448" s="108" t="s">
        <v>1769</v>
      </c>
      <c r="D1448" s="107"/>
      <c r="E1448" s="106" t="s">
        <v>1262</v>
      </c>
    </row>
    <row r="1449" spans="1:5" ht="63.75" thickBot="1">
      <c r="A1449" s="120">
        <f>A1448+1</f>
        <v>1326</v>
      </c>
      <c r="B1449" s="109" t="s">
        <v>1773</v>
      </c>
      <c r="C1449" s="108" t="s">
        <v>1769</v>
      </c>
      <c r="D1449" s="104"/>
      <c r="E1449" s="121" t="s">
        <v>1262</v>
      </c>
    </row>
    <row r="1450" spans="1:5" ht="16.5" thickTop="1" thickBot="1">
      <c r="A1450" s="80"/>
      <c r="B1450" s="31" t="s">
        <v>1255</v>
      </c>
      <c r="C1450" s="32"/>
      <c r="D1450" s="32"/>
      <c r="E1450" s="110"/>
    </row>
    <row r="1451" spans="1:5" ht="16.5" thickTop="1" thickBot="1">
      <c r="A1451" s="126">
        <f>'załącznik Formularz_ofertowy'!A45</f>
        <v>22</v>
      </c>
      <c r="B1451" s="127" t="str">
        <f>'załącznik Formularz_ofertowy'!B45</f>
        <v>Fotel chirurga operatora</v>
      </c>
      <c r="C1451" s="128" t="s">
        <v>0</v>
      </c>
      <c r="D1451" s="127">
        <f>'załącznik Formularz_ofertowy'!C45</f>
        <v>2</v>
      </c>
      <c r="E1451" s="129"/>
    </row>
    <row r="1452" spans="1:5" ht="15.75" thickTop="1">
      <c r="A1452" s="130">
        <f>A1449+1</f>
        <v>1327</v>
      </c>
      <c r="B1452" s="131" t="s">
        <v>1</v>
      </c>
      <c r="C1452" s="132" t="s">
        <v>2</v>
      </c>
      <c r="D1452" s="132"/>
      <c r="E1452" s="133" t="s">
        <v>3</v>
      </c>
    </row>
    <row r="1453" spans="1:5">
      <c r="A1453" s="134">
        <f t="shared" ref="A1453:A1470" si="50">A1452+1</f>
        <v>1328</v>
      </c>
      <c r="B1453" s="25" t="s">
        <v>19</v>
      </c>
      <c r="C1453" s="117" t="s">
        <v>2</v>
      </c>
      <c r="D1453" s="117"/>
      <c r="E1453" s="135" t="s">
        <v>3</v>
      </c>
    </row>
    <row r="1454" spans="1:5">
      <c r="A1454" s="134">
        <f t="shared" si="50"/>
        <v>1329</v>
      </c>
      <c r="B1454" s="25" t="s">
        <v>4</v>
      </c>
      <c r="C1454" s="117" t="s">
        <v>2</v>
      </c>
      <c r="D1454" s="117"/>
      <c r="E1454" s="135" t="s">
        <v>3</v>
      </c>
    </row>
    <row r="1455" spans="1:5">
      <c r="A1455" s="134">
        <f t="shared" si="50"/>
        <v>1330</v>
      </c>
      <c r="B1455" s="25" t="s">
        <v>981</v>
      </c>
      <c r="C1455" s="108" t="s">
        <v>5</v>
      </c>
      <c r="D1455" s="117"/>
      <c r="E1455" s="135" t="s">
        <v>3</v>
      </c>
    </row>
    <row r="1456" spans="1:5">
      <c r="A1456" s="134">
        <f t="shared" si="50"/>
        <v>1331</v>
      </c>
      <c r="B1456" s="25" t="s">
        <v>982</v>
      </c>
      <c r="C1456" s="108" t="s">
        <v>5</v>
      </c>
      <c r="D1456" s="117"/>
      <c r="E1456" s="135" t="s">
        <v>3</v>
      </c>
    </row>
    <row r="1457" spans="1:5">
      <c r="A1457" s="134">
        <f t="shared" si="50"/>
        <v>1332</v>
      </c>
      <c r="B1457" s="25" t="s">
        <v>983</v>
      </c>
      <c r="C1457" s="108" t="s">
        <v>5</v>
      </c>
      <c r="D1457" s="117"/>
      <c r="E1457" s="135" t="s">
        <v>3</v>
      </c>
    </row>
    <row r="1458" spans="1:5">
      <c r="A1458" s="134">
        <f t="shared" si="50"/>
        <v>1333</v>
      </c>
      <c r="B1458" s="25" t="s">
        <v>984</v>
      </c>
      <c r="C1458" s="108" t="s">
        <v>5</v>
      </c>
      <c r="D1458" s="117"/>
      <c r="E1458" s="135" t="s">
        <v>3</v>
      </c>
    </row>
    <row r="1459" spans="1:5">
      <c r="A1459" s="134">
        <f t="shared" si="50"/>
        <v>1334</v>
      </c>
      <c r="B1459" s="25" t="s">
        <v>985</v>
      </c>
      <c r="C1459" s="108" t="s">
        <v>5</v>
      </c>
      <c r="D1459" s="117"/>
      <c r="E1459" s="135" t="s">
        <v>3</v>
      </c>
    </row>
    <row r="1460" spans="1:5" ht="21">
      <c r="A1460" s="134">
        <f t="shared" si="50"/>
        <v>1335</v>
      </c>
      <c r="B1460" s="25" t="s">
        <v>986</v>
      </c>
      <c r="C1460" s="117" t="s">
        <v>216</v>
      </c>
      <c r="D1460" s="117"/>
      <c r="E1460" s="135" t="s">
        <v>1418</v>
      </c>
    </row>
    <row r="1461" spans="1:5" ht="21">
      <c r="A1461" s="134">
        <f t="shared" si="50"/>
        <v>1336</v>
      </c>
      <c r="B1461" s="25" t="s">
        <v>987</v>
      </c>
      <c r="C1461" s="108" t="s">
        <v>5</v>
      </c>
      <c r="D1461" s="117"/>
      <c r="E1461" s="135" t="s">
        <v>3</v>
      </c>
    </row>
    <row r="1462" spans="1:5">
      <c r="A1462" s="134">
        <f t="shared" si="50"/>
        <v>1337</v>
      </c>
      <c r="B1462" s="25" t="s">
        <v>988</v>
      </c>
      <c r="C1462" s="108" t="s">
        <v>5</v>
      </c>
      <c r="D1462" s="117"/>
      <c r="E1462" s="135" t="s">
        <v>3</v>
      </c>
    </row>
    <row r="1463" spans="1:5">
      <c r="A1463" s="134">
        <f t="shared" si="50"/>
        <v>1338</v>
      </c>
      <c r="B1463" s="25" t="s">
        <v>989</v>
      </c>
      <c r="C1463" s="108" t="s">
        <v>5</v>
      </c>
      <c r="D1463" s="117"/>
      <c r="E1463" s="135" t="s">
        <v>3</v>
      </c>
    </row>
    <row r="1464" spans="1:5">
      <c r="A1464" s="134">
        <f t="shared" si="50"/>
        <v>1339</v>
      </c>
      <c r="B1464" s="25" t="s">
        <v>990</v>
      </c>
      <c r="C1464" s="108" t="s">
        <v>5</v>
      </c>
      <c r="D1464" s="117"/>
      <c r="E1464" s="135" t="s">
        <v>3</v>
      </c>
    </row>
    <row r="1465" spans="1:5" ht="27" customHeight="1">
      <c r="A1465" s="134">
        <f t="shared" si="50"/>
        <v>1340</v>
      </c>
      <c r="B1465" s="25" t="s">
        <v>991</v>
      </c>
      <c r="C1465" s="108" t="s">
        <v>5</v>
      </c>
      <c r="D1465" s="117"/>
      <c r="E1465" s="135" t="s">
        <v>3</v>
      </c>
    </row>
    <row r="1466" spans="1:5">
      <c r="A1466" s="134">
        <f t="shared" si="50"/>
        <v>1341</v>
      </c>
      <c r="B1466" s="25" t="s">
        <v>992</v>
      </c>
      <c r="C1466" s="108" t="s">
        <v>5</v>
      </c>
      <c r="D1466" s="117"/>
      <c r="E1466" s="135" t="s">
        <v>3</v>
      </c>
    </row>
    <row r="1467" spans="1:5" ht="26.25" customHeight="1">
      <c r="A1467" s="134">
        <f t="shared" si="50"/>
        <v>1342</v>
      </c>
      <c r="B1467" s="25" t="s">
        <v>993</v>
      </c>
      <c r="C1467" s="108" t="s">
        <v>5</v>
      </c>
      <c r="D1467" s="117"/>
      <c r="E1467" s="135" t="s">
        <v>3</v>
      </c>
    </row>
    <row r="1468" spans="1:5" ht="30" customHeight="1">
      <c r="A1468" s="134">
        <f t="shared" si="50"/>
        <v>1343</v>
      </c>
      <c r="B1468" s="25" t="s">
        <v>994</v>
      </c>
      <c r="C1468" s="108" t="s">
        <v>5</v>
      </c>
      <c r="D1468" s="117"/>
      <c r="E1468" s="135" t="s">
        <v>3</v>
      </c>
    </row>
    <row r="1469" spans="1:5" ht="21">
      <c r="A1469" s="134">
        <f t="shared" si="50"/>
        <v>1344</v>
      </c>
      <c r="B1469" s="25" t="s">
        <v>995</v>
      </c>
      <c r="C1469" s="108" t="s">
        <v>5</v>
      </c>
      <c r="D1469" s="117"/>
      <c r="E1469" s="135" t="s">
        <v>3</v>
      </c>
    </row>
    <row r="1470" spans="1:5" ht="15.75" thickBot="1">
      <c r="A1470" s="134">
        <f t="shared" si="50"/>
        <v>1345</v>
      </c>
      <c r="B1470" s="25" t="s">
        <v>996</v>
      </c>
      <c r="C1470" s="108" t="s">
        <v>5</v>
      </c>
      <c r="D1470" s="117"/>
      <c r="E1470" s="135" t="s">
        <v>3</v>
      </c>
    </row>
    <row r="1471" spans="1:5" ht="16.5" customHeight="1" thickTop="1" thickBot="1">
      <c r="A1471" s="306"/>
      <c r="B1471" s="306" t="s">
        <v>7</v>
      </c>
      <c r="C1471" s="95"/>
      <c r="D1471" s="95"/>
      <c r="E1471" s="96"/>
    </row>
    <row r="1472" spans="1:5" ht="21.75" thickTop="1">
      <c r="A1472" s="90">
        <f>A1470+1</f>
        <v>1346</v>
      </c>
      <c r="B1472" s="97" t="s">
        <v>118</v>
      </c>
      <c r="C1472" s="92" t="s">
        <v>5</v>
      </c>
      <c r="D1472" s="98"/>
      <c r="E1472" s="332" t="s">
        <v>1770</v>
      </c>
    </row>
    <row r="1473" spans="1:5" ht="21">
      <c r="A1473" s="100">
        <f>A1472+1</f>
        <v>1347</v>
      </c>
      <c r="B1473" s="23" t="s">
        <v>14</v>
      </c>
      <c r="C1473" s="92" t="s">
        <v>5</v>
      </c>
      <c r="D1473" s="22"/>
      <c r="E1473" s="79" t="s">
        <v>3</v>
      </c>
    </row>
    <row r="1474" spans="1:5">
      <c r="A1474" s="100">
        <f>A1473+1</f>
        <v>1348</v>
      </c>
      <c r="B1474" s="23" t="s">
        <v>17</v>
      </c>
      <c r="C1474" s="92" t="s">
        <v>5</v>
      </c>
      <c r="D1474" s="22"/>
      <c r="E1474" s="79" t="s">
        <v>3</v>
      </c>
    </row>
    <row r="1475" spans="1:5">
      <c r="A1475" s="100">
        <f>A1474+1</f>
        <v>1349</v>
      </c>
      <c r="B1475" s="23" t="s">
        <v>16</v>
      </c>
      <c r="C1475" s="92" t="s">
        <v>5</v>
      </c>
      <c r="D1475" s="101"/>
      <c r="E1475" s="79" t="s">
        <v>3</v>
      </c>
    </row>
    <row r="1476" spans="1:5">
      <c r="A1476" s="100">
        <f>A1475+1</f>
        <v>1350</v>
      </c>
      <c r="B1476" s="23" t="s">
        <v>15</v>
      </c>
      <c r="C1476" s="92" t="s">
        <v>5</v>
      </c>
      <c r="D1476" s="101"/>
      <c r="E1476" s="79" t="s">
        <v>3</v>
      </c>
    </row>
    <row r="1477" spans="1:5" ht="15.75" thickBot="1">
      <c r="A1477" s="102">
        <f>A1476+1</f>
        <v>1351</v>
      </c>
      <c r="B1477" s="103" t="s">
        <v>8</v>
      </c>
      <c r="C1477" s="104" t="s">
        <v>2</v>
      </c>
      <c r="D1477" s="104"/>
      <c r="E1477" s="105" t="s">
        <v>3</v>
      </c>
    </row>
    <row r="1478" spans="1:5" ht="26.25" customHeight="1" thickTop="1" thickBot="1">
      <c r="A1478" s="306"/>
      <c r="B1478" s="306" t="s">
        <v>114</v>
      </c>
      <c r="C1478" s="307"/>
      <c r="D1478" s="307"/>
      <c r="E1478" s="96"/>
    </row>
    <row r="1479" spans="1:5" ht="63.75" thickTop="1">
      <c r="A1479" s="77">
        <f>A1477+1</f>
        <v>1352</v>
      </c>
      <c r="B1479" s="23" t="s">
        <v>115</v>
      </c>
      <c r="C1479" s="108" t="s">
        <v>1769</v>
      </c>
      <c r="D1479" s="22"/>
      <c r="E1479" s="106" t="s">
        <v>1259</v>
      </c>
    </row>
    <row r="1480" spans="1:5" ht="63">
      <c r="A1480" s="77">
        <f>A1479+1</f>
        <v>1353</v>
      </c>
      <c r="B1480" s="107" t="s">
        <v>116</v>
      </c>
      <c r="C1480" s="108" t="s">
        <v>1769</v>
      </c>
      <c r="D1480" s="108"/>
      <c r="E1480" s="106" t="s">
        <v>1260</v>
      </c>
    </row>
    <row r="1481" spans="1:5" ht="63">
      <c r="A1481" s="77">
        <f>A1480+1</f>
        <v>1354</v>
      </c>
      <c r="B1481" s="25" t="s">
        <v>117</v>
      </c>
      <c r="C1481" s="108" t="s">
        <v>1768</v>
      </c>
      <c r="D1481" s="107"/>
      <c r="E1481" s="106" t="s">
        <v>1261</v>
      </c>
    </row>
    <row r="1482" spans="1:5" ht="63">
      <c r="A1482" s="77">
        <f>A1481+1</f>
        <v>1355</v>
      </c>
      <c r="B1482" s="25" t="s">
        <v>1772</v>
      </c>
      <c r="C1482" s="108" t="s">
        <v>1769</v>
      </c>
      <c r="D1482" s="107"/>
      <c r="E1482" s="106" t="s">
        <v>1262</v>
      </c>
    </row>
    <row r="1483" spans="1:5" ht="63.75" thickBot="1">
      <c r="A1483" s="120">
        <f>A1482+1</f>
        <v>1356</v>
      </c>
      <c r="B1483" s="109" t="s">
        <v>1773</v>
      </c>
      <c r="C1483" s="108" t="s">
        <v>1769</v>
      </c>
      <c r="D1483" s="104"/>
      <c r="E1483" s="121" t="s">
        <v>1262</v>
      </c>
    </row>
    <row r="1484" spans="1:5" ht="16.5" thickTop="1" thickBot="1">
      <c r="A1484" s="126">
        <f>'załącznik Formularz_ofertowy'!A46</f>
        <v>23</v>
      </c>
      <c r="B1484" s="127" t="str">
        <f>'załącznik Formularz_ofertowy'!B46</f>
        <v>Fotel chirurga asysty</v>
      </c>
      <c r="C1484" s="128" t="s">
        <v>0</v>
      </c>
      <c r="D1484" s="127">
        <f>'załącznik Formularz_ofertowy'!C46</f>
        <v>2</v>
      </c>
      <c r="E1484" s="129"/>
    </row>
    <row r="1485" spans="1:5" ht="15.75" thickTop="1">
      <c r="A1485" s="130">
        <f>A1463+1</f>
        <v>1339</v>
      </c>
      <c r="B1485" s="131" t="s">
        <v>1</v>
      </c>
      <c r="C1485" s="132" t="s">
        <v>2</v>
      </c>
      <c r="D1485" s="132"/>
      <c r="E1485" s="133" t="s">
        <v>3</v>
      </c>
    </row>
    <row r="1486" spans="1:5">
      <c r="A1486" s="134">
        <f t="shared" ref="A1486:A1492" si="51">A1485+1</f>
        <v>1340</v>
      </c>
      <c r="B1486" s="25" t="s">
        <v>19</v>
      </c>
      <c r="C1486" s="117" t="s">
        <v>2</v>
      </c>
      <c r="D1486" s="117"/>
      <c r="E1486" s="135" t="s">
        <v>3</v>
      </c>
    </row>
    <row r="1487" spans="1:5">
      <c r="A1487" s="134">
        <f t="shared" si="51"/>
        <v>1341</v>
      </c>
      <c r="B1487" s="25" t="s">
        <v>4</v>
      </c>
      <c r="C1487" s="117" t="s">
        <v>2</v>
      </c>
      <c r="D1487" s="117"/>
      <c r="E1487" s="135" t="s">
        <v>3</v>
      </c>
    </row>
    <row r="1488" spans="1:5">
      <c r="A1488" s="134">
        <f t="shared" si="51"/>
        <v>1342</v>
      </c>
      <c r="B1488" s="25" t="s">
        <v>997</v>
      </c>
      <c r="C1488" s="108" t="s">
        <v>5</v>
      </c>
      <c r="D1488" s="117"/>
      <c r="E1488" s="135" t="s">
        <v>3</v>
      </c>
    </row>
    <row r="1489" spans="1:5" ht="29.25" customHeight="1">
      <c r="A1489" s="134">
        <f t="shared" si="51"/>
        <v>1343</v>
      </c>
      <c r="B1489" s="25" t="s">
        <v>982</v>
      </c>
      <c r="C1489" s="108" t="s">
        <v>5</v>
      </c>
      <c r="D1489" s="117"/>
      <c r="E1489" s="135" t="s">
        <v>3</v>
      </c>
    </row>
    <row r="1490" spans="1:5">
      <c r="A1490" s="134">
        <f t="shared" si="51"/>
        <v>1344</v>
      </c>
      <c r="B1490" s="25" t="s">
        <v>998</v>
      </c>
      <c r="C1490" s="108" t="s">
        <v>5</v>
      </c>
      <c r="D1490" s="117"/>
      <c r="E1490" s="135" t="s">
        <v>3</v>
      </c>
    </row>
    <row r="1491" spans="1:5">
      <c r="A1491" s="134">
        <f t="shared" si="51"/>
        <v>1345</v>
      </c>
      <c r="B1491" s="25" t="s">
        <v>984</v>
      </c>
      <c r="C1491" s="108" t="s">
        <v>5</v>
      </c>
      <c r="D1491" s="117"/>
      <c r="E1491" s="135" t="s">
        <v>3</v>
      </c>
    </row>
    <row r="1492" spans="1:5" ht="15.75" thickBot="1">
      <c r="A1492" s="134">
        <f t="shared" si="51"/>
        <v>1346</v>
      </c>
      <c r="B1492" s="25" t="s">
        <v>994</v>
      </c>
      <c r="C1492" s="108" t="s">
        <v>5</v>
      </c>
      <c r="D1492" s="117"/>
      <c r="E1492" s="135" t="s">
        <v>3</v>
      </c>
    </row>
    <row r="1493" spans="1:5" ht="16.5" customHeight="1" thickTop="1" thickBot="1">
      <c r="A1493" s="306"/>
      <c r="B1493" s="306" t="s">
        <v>7</v>
      </c>
      <c r="C1493" s="95"/>
      <c r="D1493" s="95"/>
      <c r="E1493" s="96"/>
    </row>
    <row r="1494" spans="1:5" ht="21.75" thickTop="1">
      <c r="A1494" s="90">
        <f>A1492+1</f>
        <v>1347</v>
      </c>
      <c r="B1494" s="97" t="s">
        <v>118</v>
      </c>
      <c r="C1494" s="92" t="s">
        <v>5</v>
      </c>
      <c r="D1494" s="98"/>
      <c r="E1494" s="332" t="s">
        <v>1770</v>
      </c>
    </row>
    <row r="1495" spans="1:5" ht="21">
      <c r="A1495" s="100">
        <f>A1494+1</f>
        <v>1348</v>
      </c>
      <c r="B1495" s="23" t="s">
        <v>14</v>
      </c>
      <c r="C1495" s="92" t="s">
        <v>5</v>
      </c>
      <c r="D1495" s="22"/>
      <c r="E1495" s="79" t="s">
        <v>3</v>
      </c>
    </row>
    <row r="1496" spans="1:5">
      <c r="A1496" s="100">
        <f>A1495+1</f>
        <v>1349</v>
      </c>
      <c r="B1496" s="23" t="s">
        <v>17</v>
      </c>
      <c r="C1496" s="92" t="s">
        <v>5</v>
      </c>
      <c r="D1496" s="22"/>
      <c r="E1496" s="79" t="s">
        <v>3</v>
      </c>
    </row>
    <row r="1497" spans="1:5">
      <c r="A1497" s="100">
        <f>A1496+1</f>
        <v>1350</v>
      </c>
      <c r="B1497" s="23" t="s">
        <v>16</v>
      </c>
      <c r="C1497" s="92" t="s">
        <v>5</v>
      </c>
      <c r="D1497" s="101"/>
      <c r="E1497" s="79" t="s">
        <v>3</v>
      </c>
    </row>
    <row r="1498" spans="1:5">
      <c r="A1498" s="100">
        <f>A1497+1</f>
        <v>1351</v>
      </c>
      <c r="B1498" s="23" t="s">
        <v>15</v>
      </c>
      <c r="C1498" s="92" t="s">
        <v>5</v>
      </c>
      <c r="D1498" s="101"/>
      <c r="E1498" s="79" t="s">
        <v>3</v>
      </c>
    </row>
    <row r="1499" spans="1:5" ht="15.75" thickBot="1">
      <c r="A1499" s="102">
        <f>A1498+1</f>
        <v>1352</v>
      </c>
      <c r="B1499" s="103" t="s">
        <v>8</v>
      </c>
      <c r="C1499" s="104" t="s">
        <v>2</v>
      </c>
      <c r="D1499" s="104"/>
      <c r="E1499" s="105" t="s">
        <v>3</v>
      </c>
    </row>
    <row r="1500" spans="1:5" ht="26.25" customHeight="1" thickTop="1" thickBot="1">
      <c r="A1500" s="306"/>
      <c r="B1500" s="306" t="s">
        <v>114</v>
      </c>
      <c r="C1500" s="307"/>
      <c r="D1500" s="307"/>
      <c r="E1500" s="96"/>
    </row>
    <row r="1501" spans="1:5" ht="63.75" thickTop="1">
      <c r="A1501" s="77">
        <f>A1499+1</f>
        <v>1353</v>
      </c>
      <c r="B1501" s="23" t="s">
        <v>115</v>
      </c>
      <c r="C1501" s="108" t="s">
        <v>1769</v>
      </c>
      <c r="D1501" s="22"/>
      <c r="E1501" s="106" t="s">
        <v>1259</v>
      </c>
    </row>
    <row r="1502" spans="1:5" ht="63">
      <c r="A1502" s="77">
        <f>A1501+1</f>
        <v>1354</v>
      </c>
      <c r="B1502" s="107" t="s">
        <v>116</v>
      </c>
      <c r="C1502" s="108" t="s">
        <v>1769</v>
      </c>
      <c r="D1502" s="108"/>
      <c r="E1502" s="106" t="s">
        <v>1260</v>
      </c>
    </row>
    <row r="1503" spans="1:5" ht="63">
      <c r="A1503" s="77">
        <f>A1502+1</f>
        <v>1355</v>
      </c>
      <c r="B1503" s="25" t="s">
        <v>117</v>
      </c>
      <c r="C1503" s="108" t="s">
        <v>1768</v>
      </c>
      <c r="D1503" s="107"/>
      <c r="E1503" s="106" t="s">
        <v>1261</v>
      </c>
    </row>
    <row r="1504" spans="1:5" ht="63">
      <c r="A1504" s="77">
        <f>A1503+1</f>
        <v>1356</v>
      </c>
      <c r="B1504" s="25" t="s">
        <v>1772</v>
      </c>
      <c r="C1504" s="108" t="s">
        <v>1769</v>
      </c>
      <c r="D1504" s="107"/>
      <c r="E1504" s="106" t="s">
        <v>1262</v>
      </c>
    </row>
    <row r="1505" spans="1:5" ht="63.75" thickBot="1">
      <c r="A1505" s="120">
        <f>A1504+1</f>
        <v>1357</v>
      </c>
      <c r="B1505" s="109" t="s">
        <v>1773</v>
      </c>
      <c r="C1505" s="108" t="s">
        <v>1769</v>
      </c>
      <c r="D1505" s="104"/>
      <c r="E1505" s="121" t="s">
        <v>1262</v>
      </c>
    </row>
    <row r="1506" spans="1:5" ht="16.5" thickTop="1" thickBot="1">
      <c r="A1506" s="80"/>
      <c r="B1506" s="31" t="s">
        <v>1256</v>
      </c>
      <c r="C1506" s="32"/>
      <c r="D1506" s="32"/>
      <c r="E1506" s="110"/>
    </row>
    <row r="1507" spans="1:5" ht="16.5" thickTop="1" thickBot="1">
      <c r="A1507" s="126">
        <f>'załącznik Formularz_ofertowy'!A48</f>
        <v>24</v>
      </c>
      <c r="B1507" s="127" t="str">
        <f>'załącznik Formularz_ofertowy'!B48</f>
        <v>Napędy motorowe ortopedyczne</v>
      </c>
      <c r="C1507" s="128" t="s">
        <v>1692</v>
      </c>
      <c r="D1507" s="127">
        <f>'załącznik Formularz_ofertowy'!C48</f>
        <v>1</v>
      </c>
      <c r="E1507" s="129"/>
    </row>
    <row r="1508" spans="1:5" ht="15.75" thickTop="1">
      <c r="A1508" s="130">
        <f>A1505+1</f>
        <v>1358</v>
      </c>
      <c r="B1508" s="131" t="s">
        <v>1</v>
      </c>
      <c r="C1508" s="132" t="s">
        <v>2</v>
      </c>
      <c r="D1508" s="132"/>
      <c r="E1508" s="133" t="s">
        <v>3</v>
      </c>
    </row>
    <row r="1509" spans="1:5">
      <c r="A1509" s="134">
        <f t="shared" ref="A1509:A1540" si="52">A1508+1</f>
        <v>1359</v>
      </c>
      <c r="B1509" s="25" t="s">
        <v>19</v>
      </c>
      <c r="C1509" s="117" t="s">
        <v>2</v>
      </c>
      <c r="D1509" s="117"/>
      <c r="E1509" s="135" t="s">
        <v>3</v>
      </c>
    </row>
    <row r="1510" spans="1:5">
      <c r="A1510" s="134">
        <f t="shared" si="52"/>
        <v>1360</v>
      </c>
      <c r="B1510" s="25" t="s">
        <v>4</v>
      </c>
      <c r="C1510" s="117" t="s">
        <v>2</v>
      </c>
      <c r="D1510" s="117"/>
      <c r="E1510" s="135" t="s">
        <v>3</v>
      </c>
    </row>
    <row r="1511" spans="1:5">
      <c r="A1511" s="134">
        <f t="shared" si="52"/>
        <v>1361</v>
      </c>
      <c r="B1511" s="25" t="s">
        <v>999</v>
      </c>
      <c r="C1511" s="108" t="s">
        <v>5</v>
      </c>
      <c r="D1511" s="117"/>
      <c r="E1511" s="135" t="s">
        <v>3</v>
      </c>
    </row>
    <row r="1512" spans="1:5">
      <c r="A1512" s="134">
        <f t="shared" si="52"/>
        <v>1362</v>
      </c>
      <c r="B1512" s="25" t="s">
        <v>1000</v>
      </c>
      <c r="C1512" s="108" t="s">
        <v>5</v>
      </c>
      <c r="D1512" s="117"/>
      <c r="E1512" s="135" t="s">
        <v>3</v>
      </c>
    </row>
    <row r="1513" spans="1:5" ht="21">
      <c r="A1513" s="134">
        <f t="shared" si="52"/>
        <v>1363</v>
      </c>
      <c r="B1513" s="25" t="s">
        <v>1001</v>
      </c>
      <c r="C1513" s="108" t="s">
        <v>5</v>
      </c>
      <c r="D1513" s="117"/>
      <c r="E1513" s="135" t="s">
        <v>1086</v>
      </c>
    </row>
    <row r="1514" spans="1:5" ht="21">
      <c r="A1514" s="134">
        <f t="shared" si="52"/>
        <v>1364</v>
      </c>
      <c r="B1514" s="25" t="s">
        <v>1002</v>
      </c>
      <c r="C1514" s="108" t="s">
        <v>5</v>
      </c>
      <c r="D1514" s="117"/>
      <c r="E1514" s="135" t="s">
        <v>1087</v>
      </c>
    </row>
    <row r="1515" spans="1:5">
      <c r="A1515" s="134">
        <f t="shared" si="52"/>
        <v>1365</v>
      </c>
      <c r="B1515" s="25" t="s">
        <v>1003</v>
      </c>
      <c r="C1515" s="108" t="s">
        <v>5</v>
      </c>
      <c r="D1515" s="117"/>
      <c r="E1515" s="135" t="s">
        <v>3</v>
      </c>
    </row>
    <row r="1516" spans="1:5">
      <c r="A1516" s="134">
        <f t="shared" si="52"/>
        <v>1366</v>
      </c>
      <c r="B1516" s="25" t="s">
        <v>1004</v>
      </c>
      <c r="C1516" s="108" t="s">
        <v>5</v>
      </c>
      <c r="D1516" s="117"/>
      <c r="E1516" s="135" t="s">
        <v>3</v>
      </c>
    </row>
    <row r="1517" spans="1:5">
      <c r="A1517" s="134">
        <f t="shared" si="52"/>
        <v>1367</v>
      </c>
      <c r="B1517" s="25" t="s">
        <v>1005</v>
      </c>
      <c r="C1517" s="108" t="s">
        <v>5</v>
      </c>
      <c r="D1517" s="117"/>
      <c r="E1517" s="135" t="s">
        <v>3</v>
      </c>
    </row>
    <row r="1518" spans="1:5">
      <c r="A1518" s="134">
        <f t="shared" si="52"/>
        <v>1368</v>
      </c>
      <c r="B1518" s="25" t="s">
        <v>1006</v>
      </c>
      <c r="C1518" s="108" t="s">
        <v>5</v>
      </c>
      <c r="D1518" s="117"/>
      <c r="E1518" s="135" t="s">
        <v>3</v>
      </c>
    </row>
    <row r="1519" spans="1:5">
      <c r="A1519" s="134">
        <f t="shared" si="52"/>
        <v>1369</v>
      </c>
      <c r="B1519" s="25" t="s">
        <v>1007</v>
      </c>
      <c r="C1519" s="108" t="s">
        <v>5</v>
      </c>
      <c r="D1519" s="117"/>
      <c r="E1519" s="135" t="s">
        <v>3</v>
      </c>
    </row>
    <row r="1520" spans="1:5" ht="21">
      <c r="A1520" s="134">
        <f t="shared" si="52"/>
        <v>1370</v>
      </c>
      <c r="B1520" s="25" t="s">
        <v>1008</v>
      </c>
      <c r="C1520" s="108" t="s">
        <v>5</v>
      </c>
      <c r="D1520" s="117"/>
      <c r="E1520" s="135" t="s">
        <v>1088</v>
      </c>
    </row>
    <row r="1521" spans="1:5">
      <c r="A1521" s="134">
        <f t="shared" si="52"/>
        <v>1371</v>
      </c>
      <c r="B1521" s="25" t="s">
        <v>1009</v>
      </c>
      <c r="C1521" s="108" t="s">
        <v>5</v>
      </c>
      <c r="D1521" s="117"/>
      <c r="E1521" s="135" t="s">
        <v>3</v>
      </c>
    </row>
    <row r="1522" spans="1:5" ht="21">
      <c r="A1522" s="134">
        <f t="shared" si="52"/>
        <v>1372</v>
      </c>
      <c r="B1522" s="25" t="s">
        <v>1010</v>
      </c>
      <c r="C1522" s="108" t="s">
        <v>5</v>
      </c>
      <c r="D1522" s="117"/>
      <c r="E1522" s="135" t="s">
        <v>3</v>
      </c>
    </row>
    <row r="1523" spans="1:5">
      <c r="A1523" s="134">
        <f t="shared" si="52"/>
        <v>1373</v>
      </c>
      <c r="B1523" s="25" t="s">
        <v>1011</v>
      </c>
      <c r="C1523" s="108" t="s">
        <v>5</v>
      </c>
      <c r="D1523" s="117"/>
      <c r="E1523" s="135" t="s">
        <v>3</v>
      </c>
    </row>
    <row r="1524" spans="1:5" ht="15" customHeight="1">
      <c r="A1524" s="134">
        <f t="shared" si="52"/>
        <v>1374</v>
      </c>
      <c r="B1524" s="25" t="s">
        <v>1012</v>
      </c>
      <c r="C1524" s="108" t="s">
        <v>5</v>
      </c>
      <c r="D1524" s="117"/>
      <c r="E1524" s="135" t="s">
        <v>3</v>
      </c>
    </row>
    <row r="1525" spans="1:5">
      <c r="A1525" s="134">
        <f t="shared" si="52"/>
        <v>1375</v>
      </c>
      <c r="B1525" s="25" t="s">
        <v>1013</v>
      </c>
      <c r="C1525" s="108" t="s">
        <v>5</v>
      </c>
      <c r="D1525" s="117"/>
      <c r="E1525" s="135" t="s">
        <v>3</v>
      </c>
    </row>
    <row r="1526" spans="1:5">
      <c r="A1526" s="134">
        <f t="shared" si="52"/>
        <v>1376</v>
      </c>
      <c r="B1526" s="25" t="s">
        <v>1014</v>
      </c>
      <c r="C1526" s="108" t="s">
        <v>5</v>
      </c>
      <c r="D1526" s="117"/>
      <c r="E1526" s="135" t="s">
        <v>3</v>
      </c>
    </row>
    <row r="1527" spans="1:5">
      <c r="A1527" s="134">
        <f t="shared" si="52"/>
        <v>1377</v>
      </c>
      <c r="B1527" s="25" t="s">
        <v>1015</v>
      </c>
      <c r="C1527" s="108" t="s">
        <v>5</v>
      </c>
      <c r="D1527" s="117"/>
      <c r="E1527" s="135" t="s">
        <v>3</v>
      </c>
    </row>
    <row r="1528" spans="1:5">
      <c r="A1528" s="134">
        <f t="shared" si="52"/>
        <v>1378</v>
      </c>
      <c r="B1528" s="25" t="s">
        <v>1016</v>
      </c>
      <c r="C1528" s="108" t="s">
        <v>5</v>
      </c>
      <c r="D1528" s="117"/>
      <c r="E1528" s="135" t="s">
        <v>3</v>
      </c>
    </row>
    <row r="1529" spans="1:5">
      <c r="A1529" s="134">
        <f t="shared" si="52"/>
        <v>1379</v>
      </c>
      <c r="B1529" s="25" t="s">
        <v>1017</v>
      </c>
      <c r="C1529" s="108" t="s">
        <v>5</v>
      </c>
      <c r="D1529" s="117"/>
      <c r="E1529" s="135" t="s">
        <v>3</v>
      </c>
    </row>
    <row r="1530" spans="1:5" ht="21">
      <c r="A1530" s="134">
        <f t="shared" si="52"/>
        <v>1380</v>
      </c>
      <c r="B1530" s="25" t="s">
        <v>1018</v>
      </c>
      <c r="C1530" s="108" t="s">
        <v>5</v>
      </c>
      <c r="D1530" s="117"/>
      <c r="E1530" s="135" t="s">
        <v>1088</v>
      </c>
    </row>
    <row r="1531" spans="1:5">
      <c r="A1531" s="134">
        <f t="shared" si="52"/>
        <v>1381</v>
      </c>
      <c r="B1531" s="25" t="s">
        <v>1019</v>
      </c>
      <c r="C1531" s="108" t="s">
        <v>5</v>
      </c>
      <c r="D1531" s="117"/>
      <c r="E1531" s="135" t="s">
        <v>3</v>
      </c>
    </row>
    <row r="1532" spans="1:5">
      <c r="A1532" s="134">
        <f t="shared" si="52"/>
        <v>1382</v>
      </c>
      <c r="B1532" s="25" t="s">
        <v>1020</v>
      </c>
      <c r="C1532" s="108" t="s">
        <v>5</v>
      </c>
      <c r="D1532" s="117"/>
      <c r="E1532" s="135" t="s">
        <v>3</v>
      </c>
    </row>
    <row r="1533" spans="1:5">
      <c r="A1533" s="134">
        <f t="shared" si="52"/>
        <v>1383</v>
      </c>
      <c r="B1533" s="25" t="s">
        <v>1000</v>
      </c>
      <c r="C1533" s="108" t="s">
        <v>5</v>
      </c>
      <c r="D1533" s="117"/>
      <c r="E1533" s="135" t="s">
        <v>3</v>
      </c>
    </row>
    <row r="1534" spans="1:5" ht="21">
      <c r="A1534" s="134">
        <f t="shared" si="52"/>
        <v>1384</v>
      </c>
      <c r="B1534" s="25" t="s">
        <v>1021</v>
      </c>
      <c r="C1534" s="108" t="s">
        <v>5</v>
      </c>
      <c r="D1534" s="117"/>
      <c r="E1534" s="135" t="s">
        <v>1089</v>
      </c>
    </row>
    <row r="1535" spans="1:5" ht="27.75" customHeight="1">
      <c r="A1535" s="134">
        <f t="shared" si="52"/>
        <v>1385</v>
      </c>
      <c r="B1535" s="25" t="s">
        <v>1022</v>
      </c>
      <c r="C1535" s="108" t="s">
        <v>5</v>
      </c>
      <c r="D1535" s="117"/>
      <c r="E1535" s="135" t="s">
        <v>1087</v>
      </c>
    </row>
    <row r="1536" spans="1:5">
      <c r="A1536" s="134">
        <f t="shared" si="52"/>
        <v>1386</v>
      </c>
      <c r="B1536" s="25" t="s">
        <v>1003</v>
      </c>
      <c r="C1536" s="108" t="s">
        <v>5</v>
      </c>
      <c r="D1536" s="117"/>
      <c r="E1536" s="135" t="s">
        <v>3</v>
      </c>
    </row>
    <row r="1537" spans="1:5">
      <c r="A1537" s="134">
        <f t="shared" si="52"/>
        <v>1387</v>
      </c>
      <c r="B1537" s="25" t="s">
        <v>1004</v>
      </c>
      <c r="C1537" s="108" t="s">
        <v>5</v>
      </c>
      <c r="D1537" s="117"/>
      <c r="E1537" s="135" t="s">
        <v>3</v>
      </c>
    </row>
    <row r="1538" spans="1:5">
      <c r="A1538" s="134">
        <f t="shared" si="52"/>
        <v>1388</v>
      </c>
      <c r="B1538" s="25" t="s">
        <v>1005</v>
      </c>
      <c r="C1538" s="108" t="s">
        <v>5</v>
      </c>
      <c r="D1538" s="117"/>
      <c r="E1538" s="135" t="s">
        <v>3</v>
      </c>
    </row>
    <row r="1539" spans="1:5">
      <c r="A1539" s="134">
        <f t="shared" si="52"/>
        <v>1389</v>
      </c>
      <c r="B1539" s="25" t="s">
        <v>1023</v>
      </c>
      <c r="C1539" s="108" t="s">
        <v>5</v>
      </c>
      <c r="D1539" s="117"/>
      <c r="E1539" s="135" t="s">
        <v>3</v>
      </c>
    </row>
    <row r="1540" spans="1:5">
      <c r="A1540" s="134">
        <f t="shared" si="52"/>
        <v>1390</v>
      </c>
      <c r="B1540" s="25" t="s">
        <v>1006</v>
      </c>
      <c r="C1540" s="108" t="s">
        <v>5</v>
      </c>
      <c r="D1540" s="117"/>
      <c r="E1540" s="135" t="s">
        <v>3</v>
      </c>
    </row>
    <row r="1541" spans="1:5">
      <c r="A1541" s="134">
        <f t="shared" ref="A1541:A1572" si="53">A1540+1</f>
        <v>1391</v>
      </c>
      <c r="B1541" s="25" t="s">
        <v>1007</v>
      </c>
      <c r="C1541" s="108" t="s">
        <v>5</v>
      </c>
      <c r="D1541" s="117"/>
      <c r="E1541" s="135" t="s">
        <v>3</v>
      </c>
    </row>
    <row r="1542" spans="1:5" ht="21">
      <c r="A1542" s="134">
        <f t="shared" si="53"/>
        <v>1392</v>
      </c>
      <c r="B1542" s="25" t="s">
        <v>1024</v>
      </c>
      <c r="C1542" s="108" t="s">
        <v>5</v>
      </c>
      <c r="D1542" s="117"/>
      <c r="E1542" s="135" t="s">
        <v>3</v>
      </c>
    </row>
    <row r="1543" spans="1:5">
      <c r="A1543" s="134">
        <f t="shared" si="53"/>
        <v>1393</v>
      </c>
      <c r="B1543" s="25" t="s">
        <v>1009</v>
      </c>
      <c r="C1543" s="108" t="s">
        <v>5</v>
      </c>
      <c r="D1543" s="117"/>
      <c r="E1543" s="135" t="s">
        <v>3</v>
      </c>
    </row>
    <row r="1544" spans="1:5" ht="21">
      <c r="A1544" s="134">
        <f t="shared" si="53"/>
        <v>1394</v>
      </c>
      <c r="B1544" s="25" t="s">
        <v>1010</v>
      </c>
      <c r="C1544" s="108" t="s">
        <v>5</v>
      </c>
      <c r="D1544" s="117"/>
      <c r="E1544" s="135" t="s">
        <v>3</v>
      </c>
    </row>
    <row r="1545" spans="1:5">
      <c r="A1545" s="134">
        <f t="shared" si="53"/>
        <v>1395</v>
      </c>
      <c r="B1545" s="25" t="s">
        <v>1011</v>
      </c>
      <c r="C1545" s="108" t="s">
        <v>5</v>
      </c>
      <c r="D1545" s="117"/>
      <c r="E1545" s="135" t="s">
        <v>3</v>
      </c>
    </row>
    <row r="1546" spans="1:5">
      <c r="A1546" s="134">
        <f t="shared" si="53"/>
        <v>1396</v>
      </c>
      <c r="B1546" s="25" t="s">
        <v>1012</v>
      </c>
      <c r="C1546" s="108" t="s">
        <v>5</v>
      </c>
      <c r="D1546" s="117"/>
      <c r="E1546" s="135" t="s">
        <v>3</v>
      </c>
    </row>
    <row r="1547" spans="1:5">
      <c r="A1547" s="134">
        <f t="shared" si="53"/>
        <v>1397</v>
      </c>
      <c r="B1547" s="25" t="s">
        <v>1013</v>
      </c>
      <c r="C1547" s="108" t="s">
        <v>5</v>
      </c>
      <c r="D1547" s="117"/>
      <c r="E1547" s="135" t="s">
        <v>3</v>
      </c>
    </row>
    <row r="1548" spans="1:5">
      <c r="A1548" s="134">
        <f t="shared" si="53"/>
        <v>1398</v>
      </c>
      <c r="B1548" s="25" t="s">
        <v>1014</v>
      </c>
      <c r="C1548" s="108" t="s">
        <v>5</v>
      </c>
      <c r="D1548" s="117"/>
      <c r="E1548" s="135" t="s">
        <v>3</v>
      </c>
    </row>
    <row r="1549" spans="1:5">
      <c r="A1549" s="134">
        <f t="shared" si="53"/>
        <v>1399</v>
      </c>
      <c r="B1549" s="25" t="s">
        <v>1015</v>
      </c>
      <c r="C1549" s="108" t="s">
        <v>5</v>
      </c>
      <c r="D1549" s="117"/>
      <c r="E1549" s="135" t="s">
        <v>3</v>
      </c>
    </row>
    <row r="1550" spans="1:5">
      <c r="A1550" s="134">
        <f t="shared" si="53"/>
        <v>1400</v>
      </c>
      <c r="B1550" s="25" t="s">
        <v>1016</v>
      </c>
      <c r="C1550" s="108" t="s">
        <v>5</v>
      </c>
      <c r="D1550" s="117"/>
      <c r="E1550" s="135" t="s">
        <v>3</v>
      </c>
    </row>
    <row r="1551" spans="1:5">
      <c r="A1551" s="134">
        <f t="shared" si="53"/>
        <v>1401</v>
      </c>
      <c r="B1551" s="25" t="s">
        <v>1017</v>
      </c>
      <c r="C1551" s="108" t="s">
        <v>5</v>
      </c>
      <c r="D1551" s="117"/>
      <c r="E1551" s="135" t="s">
        <v>3</v>
      </c>
    </row>
    <row r="1552" spans="1:5" ht="21">
      <c r="A1552" s="134">
        <f t="shared" si="53"/>
        <v>1402</v>
      </c>
      <c r="B1552" s="25" t="s">
        <v>1025</v>
      </c>
      <c r="C1552" s="108" t="s">
        <v>5</v>
      </c>
      <c r="D1552" s="117"/>
      <c r="E1552" s="135" t="s">
        <v>1090</v>
      </c>
    </row>
    <row r="1553" spans="1:5">
      <c r="A1553" s="134">
        <f t="shared" si="53"/>
        <v>1403</v>
      </c>
      <c r="B1553" s="25" t="s">
        <v>1019</v>
      </c>
      <c r="C1553" s="108" t="s">
        <v>5</v>
      </c>
      <c r="D1553" s="117"/>
      <c r="E1553" s="135" t="s">
        <v>3</v>
      </c>
    </row>
    <row r="1554" spans="1:5">
      <c r="A1554" s="134">
        <f t="shared" si="53"/>
        <v>1404</v>
      </c>
      <c r="B1554" s="25" t="s">
        <v>1026</v>
      </c>
      <c r="C1554" s="108" t="s">
        <v>5</v>
      </c>
      <c r="D1554" s="117"/>
      <c r="E1554" s="135" t="s">
        <v>3</v>
      </c>
    </row>
    <row r="1555" spans="1:5">
      <c r="A1555" s="134">
        <f t="shared" si="53"/>
        <v>1405</v>
      </c>
      <c r="B1555" s="25" t="s">
        <v>1027</v>
      </c>
      <c r="C1555" s="108" t="s">
        <v>5</v>
      </c>
      <c r="D1555" s="117"/>
      <c r="E1555" s="135" t="s">
        <v>3</v>
      </c>
    </row>
    <row r="1556" spans="1:5" ht="21">
      <c r="A1556" s="134">
        <f t="shared" si="53"/>
        <v>1406</v>
      </c>
      <c r="B1556" s="25" t="s">
        <v>1028</v>
      </c>
      <c r="C1556" s="108" t="s">
        <v>5</v>
      </c>
      <c r="D1556" s="117"/>
      <c r="E1556" s="135" t="s">
        <v>1091</v>
      </c>
    </row>
    <row r="1557" spans="1:5" ht="21">
      <c r="A1557" s="134">
        <f t="shared" si="53"/>
        <v>1407</v>
      </c>
      <c r="B1557" s="25" t="s">
        <v>1029</v>
      </c>
      <c r="C1557" s="108" t="s">
        <v>5</v>
      </c>
      <c r="D1557" s="117"/>
      <c r="E1557" s="135" t="s">
        <v>1092</v>
      </c>
    </row>
    <row r="1558" spans="1:5">
      <c r="A1558" s="134">
        <f t="shared" si="53"/>
        <v>1408</v>
      </c>
      <c r="B1558" s="25" t="s">
        <v>1030</v>
      </c>
      <c r="C1558" s="108" t="s">
        <v>5</v>
      </c>
      <c r="D1558" s="117"/>
      <c r="E1558" s="135" t="s">
        <v>3</v>
      </c>
    </row>
    <row r="1559" spans="1:5">
      <c r="A1559" s="134">
        <f t="shared" si="53"/>
        <v>1409</v>
      </c>
      <c r="B1559" s="25" t="s">
        <v>1031</v>
      </c>
      <c r="C1559" s="108" t="s">
        <v>5</v>
      </c>
      <c r="D1559" s="117"/>
      <c r="E1559" s="135" t="s">
        <v>3</v>
      </c>
    </row>
    <row r="1560" spans="1:5">
      <c r="A1560" s="134">
        <f t="shared" si="53"/>
        <v>1410</v>
      </c>
      <c r="B1560" s="25" t="s">
        <v>1014</v>
      </c>
      <c r="C1560" s="108" t="s">
        <v>5</v>
      </c>
      <c r="D1560" s="117"/>
      <c r="E1560" s="135" t="s">
        <v>3</v>
      </c>
    </row>
    <row r="1561" spans="1:5">
      <c r="A1561" s="134">
        <f t="shared" si="53"/>
        <v>1411</v>
      </c>
      <c r="B1561" s="25" t="s">
        <v>1026</v>
      </c>
      <c r="C1561" s="108" t="s">
        <v>5</v>
      </c>
      <c r="D1561" s="117"/>
      <c r="E1561" s="135" t="s">
        <v>3</v>
      </c>
    </row>
    <row r="1562" spans="1:5">
      <c r="A1562" s="134">
        <f t="shared" si="53"/>
        <v>1412</v>
      </c>
      <c r="B1562" s="25" t="s">
        <v>1032</v>
      </c>
      <c r="C1562" s="108" t="s">
        <v>5</v>
      </c>
      <c r="D1562" s="117"/>
      <c r="E1562" s="135" t="s">
        <v>3</v>
      </c>
    </row>
    <row r="1563" spans="1:5" ht="33" customHeight="1">
      <c r="A1563" s="134">
        <f t="shared" si="53"/>
        <v>1413</v>
      </c>
      <c r="B1563" s="25" t="s">
        <v>1028</v>
      </c>
      <c r="C1563" s="108" t="s">
        <v>5</v>
      </c>
      <c r="D1563" s="117"/>
      <c r="E1563" s="135" t="s">
        <v>1091</v>
      </c>
    </row>
    <row r="1564" spans="1:5" ht="21">
      <c r="A1564" s="134">
        <f t="shared" si="53"/>
        <v>1414</v>
      </c>
      <c r="B1564" s="25" t="s">
        <v>1029</v>
      </c>
      <c r="C1564" s="108" t="s">
        <v>5</v>
      </c>
      <c r="D1564" s="117"/>
      <c r="E1564" s="135" t="s">
        <v>1092</v>
      </c>
    </row>
    <row r="1565" spans="1:5">
      <c r="A1565" s="134">
        <f t="shared" si="53"/>
        <v>1415</v>
      </c>
      <c r="B1565" s="25" t="s">
        <v>1030</v>
      </c>
      <c r="C1565" s="108" t="s">
        <v>5</v>
      </c>
      <c r="D1565" s="117"/>
      <c r="E1565" s="135" t="s">
        <v>3</v>
      </c>
    </row>
    <row r="1566" spans="1:5">
      <c r="A1566" s="134">
        <f t="shared" si="53"/>
        <v>1416</v>
      </c>
      <c r="B1566" s="25" t="s">
        <v>1031</v>
      </c>
      <c r="C1566" s="108" t="s">
        <v>5</v>
      </c>
      <c r="D1566" s="117"/>
      <c r="E1566" s="135" t="s">
        <v>3</v>
      </c>
    </row>
    <row r="1567" spans="1:5">
      <c r="A1567" s="134">
        <f t="shared" si="53"/>
        <v>1417</v>
      </c>
      <c r="B1567" s="25" t="s">
        <v>1014</v>
      </c>
      <c r="C1567" s="108" t="s">
        <v>5</v>
      </c>
      <c r="D1567" s="117"/>
      <c r="E1567" s="135" t="s">
        <v>3</v>
      </c>
    </row>
    <row r="1568" spans="1:5">
      <c r="A1568" s="134">
        <f t="shared" si="53"/>
        <v>1418</v>
      </c>
      <c r="B1568" s="25" t="s">
        <v>1033</v>
      </c>
      <c r="C1568" s="108" t="s">
        <v>5</v>
      </c>
      <c r="D1568" s="117"/>
      <c r="E1568" s="135" t="s">
        <v>3</v>
      </c>
    </row>
    <row r="1569" spans="1:5" ht="21">
      <c r="A1569" s="134">
        <f t="shared" si="53"/>
        <v>1419</v>
      </c>
      <c r="B1569" s="25" t="s">
        <v>1034</v>
      </c>
      <c r="C1569" s="108" t="s">
        <v>5</v>
      </c>
      <c r="D1569" s="117"/>
      <c r="E1569" s="135" t="s">
        <v>1093</v>
      </c>
    </row>
    <row r="1570" spans="1:5" ht="21">
      <c r="A1570" s="134">
        <f t="shared" si="53"/>
        <v>1420</v>
      </c>
      <c r="B1570" s="25" t="s">
        <v>1029</v>
      </c>
      <c r="C1570" s="108" t="s">
        <v>5</v>
      </c>
      <c r="D1570" s="117"/>
      <c r="E1570" s="135" t="s">
        <v>1092</v>
      </c>
    </row>
    <row r="1571" spans="1:5">
      <c r="A1571" s="134">
        <f t="shared" si="53"/>
        <v>1421</v>
      </c>
      <c r="B1571" s="25" t="s">
        <v>1030</v>
      </c>
      <c r="C1571" s="108" t="s">
        <v>5</v>
      </c>
      <c r="D1571" s="117"/>
      <c r="E1571" s="135" t="s">
        <v>3</v>
      </c>
    </row>
    <row r="1572" spans="1:5">
      <c r="A1572" s="134">
        <f t="shared" si="53"/>
        <v>1422</v>
      </c>
      <c r="B1572" s="25" t="s">
        <v>1031</v>
      </c>
      <c r="C1572" s="108" t="s">
        <v>5</v>
      </c>
      <c r="D1572" s="117"/>
      <c r="E1572" s="135" t="s">
        <v>3</v>
      </c>
    </row>
    <row r="1573" spans="1:5">
      <c r="A1573" s="134">
        <f t="shared" ref="A1573:A1604" si="54">A1572+1</f>
        <v>1423</v>
      </c>
      <c r="B1573" s="25" t="s">
        <v>1014</v>
      </c>
      <c r="C1573" s="108" t="s">
        <v>5</v>
      </c>
      <c r="D1573" s="117"/>
      <c r="E1573" s="135" t="s">
        <v>3</v>
      </c>
    </row>
    <row r="1574" spans="1:5" ht="27.75" customHeight="1">
      <c r="A1574" s="134">
        <f t="shared" si="54"/>
        <v>1424</v>
      </c>
      <c r="B1574" s="25" t="s">
        <v>1035</v>
      </c>
      <c r="C1574" s="108" t="s">
        <v>5</v>
      </c>
      <c r="D1574" s="117"/>
      <c r="E1574" s="135" t="s">
        <v>3</v>
      </c>
    </row>
    <row r="1575" spans="1:5" ht="21">
      <c r="A1575" s="134">
        <f t="shared" si="54"/>
        <v>1425</v>
      </c>
      <c r="B1575" s="25" t="s">
        <v>1029</v>
      </c>
      <c r="C1575" s="108" t="s">
        <v>5</v>
      </c>
      <c r="D1575" s="117"/>
      <c r="E1575" s="135" t="s">
        <v>1092</v>
      </c>
    </row>
    <row r="1576" spans="1:5">
      <c r="A1576" s="134">
        <f t="shared" si="54"/>
        <v>1426</v>
      </c>
      <c r="B1576" s="25" t="s">
        <v>1036</v>
      </c>
      <c r="C1576" s="108" t="s">
        <v>5</v>
      </c>
      <c r="D1576" s="117"/>
      <c r="E1576" s="135" t="s">
        <v>3</v>
      </c>
    </row>
    <row r="1577" spans="1:5" ht="21">
      <c r="A1577" s="134">
        <f t="shared" si="54"/>
        <v>1427</v>
      </c>
      <c r="B1577" s="25" t="s">
        <v>1037</v>
      </c>
      <c r="C1577" s="108" t="s">
        <v>5</v>
      </c>
      <c r="D1577" s="117"/>
      <c r="E1577" s="135" t="s">
        <v>1094</v>
      </c>
    </row>
    <row r="1578" spans="1:5">
      <c r="A1578" s="134">
        <f t="shared" si="54"/>
        <v>1428</v>
      </c>
      <c r="B1578" s="25" t="s">
        <v>1014</v>
      </c>
      <c r="C1578" s="108" t="s">
        <v>5</v>
      </c>
      <c r="D1578" s="117"/>
      <c r="E1578" s="135" t="s">
        <v>3</v>
      </c>
    </row>
    <row r="1579" spans="1:5">
      <c r="A1579" s="134">
        <f t="shared" si="54"/>
        <v>1429</v>
      </c>
      <c r="B1579" s="25" t="s">
        <v>1038</v>
      </c>
      <c r="C1579" s="108" t="s">
        <v>5</v>
      </c>
      <c r="D1579" s="117"/>
      <c r="E1579" s="135" t="s">
        <v>3</v>
      </c>
    </row>
    <row r="1580" spans="1:5" ht="21">
      <c r="A1580" s="134">
        <f t="shared" si="54"/>
        <v>1430</v>
      </c>
      <c r="B1580" s="25" t="s">
        <v>1029</v>
      </c>
      <c r="C1580" s="108" t="s">
        <v>5</v>
      </c>
      <c r="D1580" s="117"/>
      <c r="E1580" s="135" t="s">
        <v>1092</v>
      </c>
    </row>
    <row r="1581" spans="1:5">
      <c r="A1581" s="134">
        <f t="shared" si="54"/>
        <v>1431</v>
      </c>
      <c r="B1581" s="25" t="s">
        <v>1036</v>
      </c>
      <c r="C1581" s="108" t="s">
        <v>5</v>
      </c>
      <c r="D1581" s="117"/>
      <c r="E1581" s="135" t="s">
        <v>3</v>
      </c>
    </row>
    <row r="1582" spans="1:5" ht="21">
      <c r="A1582" s="134">
        <f t="shared" si="54"/>
        <v>1432</v>
      </c>
      <c r="B1582" s="25" t="s">
        <v>1037</v>
      </c>
      <c r="C1582" s="108" t="s">
        <v>5</v>
      </c>
      <c r="D1582" s="117"/>
      <c r="E1582" s="135" t="s">
        <v>1094</v>
      </c>
    </row>
    <row r="1583" spans="1:5">
      <c r="A1583" s="134">
        <f t="shared" si="54"/>
        <v>1433</v>
      </c>
      <c r="B1583" s="25" t="s">
        <v>1014</v>
      </c>
      <c r="C1583" s="108" t="s">
        <v>5</v>
      </c>
      <c r="D1583" s="117"/>
      <c r="E1583" s="135" t="s">
        <v>3</v>
      </c>
    </row>
    <row r="1584" spans="1:5">
      <c r="A1584" s="134">
        <f t="shared" si="54"/>
        <v>1434</v>
      </c>
      <c r="B1584" s="25" t="s">
        <v>1039</v>
      </c>
      <c r="C1584" s="117"/>
      <c r="D1584" s="117"/>
      <c r="E1584" s="135" t="s">
        <v>3</v>
      </c>
    </row>
    <row r="1585" spans="1:5" ht="21">
      <c r="A1585" s="134">
        <f t="shared" si="54"/>
        <v>1435</v>
      </c>
      <c r="B1585" s="25" t="s">
        <v>1029</v>
      </c>
      <c r="C1585" s="108" t="s">
        <v>5</v>
      </c>
      <c r="D1585" s="117"/>
      <c r="E1585" s="135" t="s">
        <v>1092</v>
      </c>
    </row>
    <row r="1586" spans="1:5">
      <c r="A1586" s="134">
        <f t="shared" si="54"/>
        <v>1436</v>
      </c>
      <c r="B1586" s="25" t="s">
        <v>1036</v>
      </c>
      <c r="C1586" s="108" t="s">
        <v>5</v>
      </c>
      <c r="D1586" s="117"/>
      <c r="E1586" s="135" t="s">
        <v>3</v>
      </c>
    </row>
    <row r="1587" spans="1:5" ht="21">
      <c r="A1587" s="134">
        <f t="shared" si="54"/>
        <v>1437</v>
      </c>
      <c r="B1587" s="25" t="s">
        <v>1037</v>
      </c>
      <c r="C1587" s="108" t="s">
        <v>5</v>
      </c>
      <c r="D1587" s="117"/>
      <c r="E1587" s="135" t="s">
        <v>1094</v>
      </c>
    </row>
    <row r="1588" spans="1:5">
      <c r="A1588" s="134">
        <f t="shared" si="54"/>
        <v>1438</v>
      </c>
      <c r="B1588" s="25" t="s">
        <v>1014</v>
      </c>
      <c r="C1588" s="108" t="s">
        <v>5</v>
      </c>
      <c r="D1588" s="117"/>
      <c r="E1588" s="135" t="s">
        <v>3</v>
      </c>
    </row>
    <row r="1589" spans="1:5">
      <c r="A1589" s="134">
        <f t="shared" si="54"/>
        <v>1439</v>
      </c>
      <c r="B1589" s="25" t="s">
        <v>1040</v>
      </c>
      <c r="C1589" s="108" t="s">
        <v>5</v>
      </c>
      <c r="D1589" s="117"/>
      <c r="E1589" s="135" t="s">
        <v>3</v>
      </c>
    </row>
    <row r="1590" spans="1:5" ht="21">
      <c r="A1590" s="134">
        <f t="shared" si="54"/>
        <v>1440</v>
      </c>
      <c r="B1590" s="25" t="s">
        <v>1041</v>
      </c>
      <c r="C1590" s="108" t="s">
        <v>5</v>
      </c>
      <c r="D1590" s="117"/>
      <c r="E1590" s="135" t="s">
        <v>1095</v>
      </c>
    </row>
    <row r="1591" spans="1:5" ht="15" customHeight="1">
      <c r="A1591" s="134">
        <f t="shared" si="54"/>
        <v>1441</v>
      </c>
      <c r="B1591" s="25" t="s">
        <v>1042</v>
      </c>
      <c r="C1591" s="108" t="s">
        <v>5</v>
      </c>
      <c r="D1591" s="117"/>
      <c r="E1591" s="135" t="s">
        <v>3</v>
      </c>
    </row>
    <row r="1592" spans="1:5">
      <c r="A1592" s="134">
        <f t="shared" si="54"/>
        <v>1442</v>
      </c>
      <c r="B1592" s="25" t="s">
        <v>1014</v>
      </c>
      <c r="C1592" s="108" t="s">
        <v>5</v>
      </c>
      <c r="D1592" s="117"/>
      <c r="E1592" s="135" t="s">
        <v>3</v>
      </c>
    </row>
    <row r="1593" spans="1:5">
      <c r="A1593" s="134">
        <f t="shared" si="54"/>
        <v>1443</v>
      </c>
      <c r="B1593" s="25" t="s">
        <v>1043</v>
      </c>
      <c r="C1593" s="108" t="s">
        <v>5</v>
      </c>
      <c r="D1593" s="117"/>
      <c r="E1593" s="135" t="s">
        <v>3</v>
      </c>
    </row>
    <row r="1594" spans="1:5">
      <c r="A1594" s="134">
        <f t="shared" si="54"/>
        <v>1444</v>
      </c>
      <c r="B1594" s="25" t="s">
        <v>1000</v>
      </c>
      <c r="C1594" s="108" t="s">
        <v>5</v>
      </c>
      <c r="D1594" s="117"/>
      <c r="E1594" s="135" t="s">
        <v>3</v>
      </c>
    </row>
    <row r="1595" spans="1:5" ht="21">
      <c r="A1595" s="134">
        <f t="shared" si="54"/>
        <v>1445</v>
      </c>
      <c r="B1595" s="25" t="s">
        <v>1001</v>
      </c>
      <c r="C1595" s="108" t="s">
        <v>5</v>
      </c>
      <c r="D1595" s="117"/>
      <c r="E1595" s="135" t="s">
        <v>1086</v>
      </c>
    </row>
    <row r="1596" spans="1:5" ht="21">
      <c r="A1596" s="134">
        <f t="shared" si="54"/>
        <v>1446</v>
      </c>
      <c r="B1596" s="25" t="s">
        <v>1044</v>
      </c>
      <c r="C1596" s="108" t="s">
        <v>5</v>
      </c>
      <c r="D1596" s="117"/>
      <c r="E1596" s="135" t="s">
        <v>1096</v>
      </c>
    </row>
    <row r="1597" spans="1:5">
      <c r="A1597" s="134">
        <f t="shared" si="54"/>
        <v>1447</v>
      </c>
      <c r="B1597" s="25" t="s">
        <v>1045</v>
      </c>
      <c r="C1597" s="108" t="s">
        <v>5</v>
      </c>
      <c r="D1597" s="117"/>
      <c r="E1597" s="135" t="s">
        <v>3</v>
      </c>
    </row>
    <row r="1598" spans="1:5">
      <c r="A1598" s="134">
        <f t="shared" si="54"/>
        <v>1448</v>
      </c>
      <c r="B1598" s="25" t="s">
        <v>1046</v>
      </c>
      <c r="C1598" s="108" t="s">
        <v>5</v>
      </c>
      <c r="D1598" s="117"/>
      <c r="E1598" s="135" t="s">
        <v>3</v>
      </c>
    </row>
    <row r="1599" spans="1:5">
      <c r="A1599" s="134">
        <f t="shared" si="54"/>
        <v>1449</v>
      </c>
      <c r="B1599" s="25" t="s">
        <v>1047</v>
      </c>
      <c r="C1599" s="108" t="s">
        <v>5</v>
      </c>
      <c r="D1599" s="117"/>
      <c r="E1599" s="135" t="s">
        <v>3</v>
      </c>
    </row>
    <row r="1600" spans="1:5" ht="21">
      <c r="A1600" s="134">
        <f t="shared" si="54"/>
        <v>1450</v>
      </c>
      <c r="B1600" s="25" t="s">
        <v>1008</v>
      </c>
      <c r="C1600" s="108" t="s">
        <v>5</v>
      </c>
      <c r="D1600" s="117"/>
      <c r="E1600" s="135" t="s">
        <v>1088</v>
      </c>
    </row>
    <row r="1601" spans="1:5">
      <c r="A1601" s="134">
        <f t="shared" si="54"/>
        <v>1451</v>
      </c>
      <c r="B1601" s="25" t="s">
        <v>1009</v>
      </c>
      <c r="C1601" s="108" t="s">
        <v>5</v>
      </c>
      <c r="D1601" s="117"/>
      <c r="E1601" s="135" t="s">
        <v>3</v>
      </c>
    </row>
    <row r="1602" spans="1:5" ht="27.75" customHeight="1">
      <c r="A1602" s="134">
        <f t="shared" si="54"/>
        <v>1452</v>
      </c>
      <c r="B1602" s="25" t="s">
        <v>1010</v>
      </c>
      <c r="C1602" s="108" t="s">
        <v>5</v>
      </c>
      <c r="D1602" s="117"/>
      <c r="E1602" s="135" t="s">
        <v>3</v>
      </c>
    </row>
    <row r="1603" spans="1:5">
      <c r="A1603" s="134">
        <f t="shared" si="54"/>
        <v>1453</v>
      </c>
      <c r="B1603" s="25" t="s">
        <v>1012</v>
      </c>
      <c r="C1603" s="108" t="s">
        <v>5</v>
      </c>
      <c r="D1603" s="117"/>
      <c r="E1603" s="135" t="s">
        <v>3</v>
      </c>
    </row>
    <row r="1604" spans="1:5">
      <c r="A1604" s="134">
        <f t="shared" si="54"/>
        <v>1454</v>
      </c>
      <c r="B1604" s="25" t="s">
        <v>1013</v>
      </c>
      <c r="C1604" s="108" t="s">
        <v>5</v>
      </c>
      <c r="D1604" s="117"/>
      <c r="E1604" s="135" t="s">
        <v>3</v>
      </c>
    </row>
    <row r="1605" spans="1:5">
      <c r="A1605" s="134">
        <f t="shared" ref="A1605:A1636" si="55">A1604+1</f>
        <v>1455</v>
      </c>
      <c r="B1605" s="25" t="s">
        <v>1048</v>
      </c>
      <c r="C1605" s="108" t="s">
        <v>5</v>
      </c>
      <c r="D1605" s="117"/>
      <c r="E1605" s="135" t="s">
        <v>3</v>
      </c>
    </row>
    <row r="1606" spans="1:5">
      <c r="A1606" s="134">
        <f t="shared" si="55"/>
        <v>1456</v>
      </c>
      <c r="B1606" s="25" t="s">
        <v>1014</v>
      </c>
      <c r="C1606" s="108" t="s">
        <v>5</v>
      </c>
      <c r="D1606" s="117"/>
      <c r="E1606" s="135" t="s">
        <v>3</v>
      </c>
    </row>
    <row r="1607" spans="1:5">
      <c r="A1607" s="134">
        <f t="shared" si="55"/>
        <v>1457</v>
      </c>
      <c r="B1607" s="25" t="s">
        <v>1049</v>
      </c>
      <c r="C1607" s="108" t="s">
        <v>5</v>
      </c>
      <c r="D1607" s="117"/>
      <c r="E1607" s="135" t="s">
        <v>3</v>
      </c>
    </row>
    <row r="1608" spans="1:5">
      <c r="A1608" s="134">
        <f t="shared" si="55"/>
        <v>1458</v>
      </c>
      <c r="B1608" s="25" t="s">
        <v>1050</v>
      </c>
      <c r="C1608" s="108" t="s">
        <v>5</v>
      </c>
      <c r="D1608" s="117"/>
      <c r="E1608" s="135" t="s">
        <v>3</v>
      </c>
    </row>
    <row r="1609" spans="1:5">
      <c r="A1609" s="134">
        <f t="shared" si="55"/>
        <v>1459</v>
      </c>
      <c r="B1609" s="25" t="s">
        <v>1051</v>
      </c>
      <c r="C1609" s="108" t="s">
        <v>5</v>
      </c>
      <c r="D1609" s="117"/>
      <c r="E1609" s="135" t="s">
        <v>3</v>
      </c>
    </row>
    <row r="1610" spans="1:5">
      <c r="A1610" s="134">
        <f t="shared" si="55"/>
        <v>1460</v>
      </c>
      <c r="B1610" s="25" t="s">
        <v>1052</v>
      </c>
      <c r="C1610" s="108" t="s">
        <v>5</v>
      </c>
      <c r="D1610" s="117"/>
      <c r="E1610" s="135" t="s">
        <v>3</v>
      </c>
    </row>
    <row r="1611" spans="1:5">
      <c r="A1611" s="134">
        <f t="shared" si="55"/>
        <v>1461</v>
      </c>
      <c r="B1611" s="25" t="s">
        <v>1053</v>
      </c>
      <c r="C1611" s="108" t="s">
        <v>5</v>
      </c>
      <c r="D1611" s="117"/>
      <c r="E1611" s="135" t="s">
        <v>3</v>
      </c>
    </row>
    <row r="1612" spans="1:5">
      <c r="A1612" s="134">
        <f t="shared" si="55"/>
        <v>1462</v>
      </c>
      <c r="B1612" s="25" t="s">
        <v>1054</v>
      </c>
      <c r="C1612" s="108" t="s">
        <v>5</v>
      </c>
      <c r="D1612" s="117"/>
      <c r="E1612" s="135" t="s">
        <v>3</v>
      </c>
    </row>
    <row r="1613" spans="1:5">
      <c r="A1613" s="134">
        <f t="shared" si="55"/>
        <v>1463</v>
      </c>
      <c r="B1613" s="25" t="s">
        <v>1055</v>
      </c>
      <c r="C1613" s="108" t="s">
        <v>5</v>
      </c>
      <c r="D1613" s="117"/>
      <c r="E1613" s="135" t="s">
        <v>3</v>
      </c>
    </row>
    <row r="1614" spans="1:5">
      <c r="A1614" s="134">
        <f t="shared" si="55"/>
        <v>1464</v>
      </c>
      <c r="B1614" s="25" t="s">
        <v>1049</v>
      </c>
      <c r="C1614" s="108" t="s">
        <v>5</v>
      </c>
      <c r="D1614" s="117"/>
      <c r="E1614" s="135" t="s">
        <v>3</v>
      </c>
    </row>
    <row r="1615" spans="1:5">
      <c r="A1615" s="134">
        <f t="shared" si="55"/>
        <v>1465</v>
      </c>
      <c r="B1615" s="25" t="s">
        <v>1056</v>
      </c>
      <c r="C1615" s="108" t="s">
        <v>5</v>
      </c>
      <c r="D1615" s="117"/>
      <c r="E1615" s="135" t="s">
        <v>3</v>
      </c>
    </row>
    <row r="1616" spans="1:5">
      <c r="A1616" s="134">
        <f t="shared" si="55"/>
        <v>1466</v>
      </c>
      <c r="B1616" s="25" t="s">
        <v>1057</v>
      </c>
      <c r="C1616" s="108" t="s">
        <v>5</v>
      </c>
      <c r="D1616" s="117"/>
      <c r="E1616" s="135" t="s">
        <v>3</v>
      </c>
    </row>
    <row r="1617" spans="1:5">
      <c r="A1617" s="134">
        <f t="shared" si="55"/>
        <v>1467</v>
      </c>
      <c r="B1617" s="25" t="s">
        <v>1058</v>
      </c>
      <c r="C1617" s="108" t="s">
        <v>5</v>
      </c>
      <c r="D1617" s="117"/>
      <c r="E1617" s="135" t="s">
        <v>3</v>
      </c>
    </row>
    <row r="1618" spans="1:5">
      <c r="A1618" s="134">
        <f t="shared" si="55"/>
        <v>1468</v>
      </c>
      <c r="B1618" s="25" t="s">
        <v>1059</v>
      </c>
      <c r="C1618" s="108" t="s">
        <v>5</v>
      </c>
      <c r="D1618" s="117"/>
      <c r="E1618" s="135" t="s">
        <v>3</v>
      </c>
    </row>
    <row r="1619" spans="1:5" ht="15" customHeight="1">
      <c r="A1619" s="134">
        <f t="shared" si="55"/>
        <v>1469</v>
      </c>
      <c r="B1619" s="25" t="s">
        <v>1054</v>
      </c>
      <c r="C1619" s="108" t="s">
        <v>5</v>
      </c>
      <c r="D1619" s="117"/>
      <c r="E1619" s="135" t="s">
        <v>3</v>
      </c>
    </row>
    <row r="1620" spans="1:5">
      <c r="A1620" s="134">
        <f t="shared" si="55"/>
        <v>1470</v>
      </c>
      <c r="B1620" s="25" t="s">
        <v>1055</v>
      </c>
      <c r="C1620" s="108" t="s">
        <v>5</v>
      </c>
      <c r="D1620" s="117"/>
      <c r="E1620" s="135" t="s">
        <v>3</v>
      </c>
    </row>
    <row r="1621" spans="1:5">
      <c r="A1621" s="134">
        <f t="shared" si="55"/>
        <v>1471</v>
      </c>
      <c r="B1621" s="25" t="s">
        <v>1060</v>
      </c>
      <c r="C1621" s="108" t="s">
        <v>5</v>
      </c>
      <c r="D1621" s="117"/>
      <c r="E1621" s="135" t="s">
        <v>3</v>
      </c>
    </row>
    <row r="1622" spans="1:5">
      <c r="A1622" s="134">
        <f t="shared" si="55"/>
        <v>1472</v>
      </c>
      <c r="B1622" s="25" t="s">
        <v>1061</v>
      </c>
      <c r="C1622" s="108" t="s">
        <v>5</v>
      </c>
      <c r="D1622" s="117"/>
      <c r="E1622" s="135" t="s">
        <v>3</v>
      </c>
    </row>
    <row r="1623" spans="1:5">
      <c r="A1623" s="134">
        <f t="shared" si="55"/>
        <v>1473</v>
      </c>
      <c r="B1623" s="25" t="s">
        <v>1062</v>
      </c>
      <c r="C1623" s="108" t="s">
        <v>5</v>
      </c>
      <c r="D1623" s="117"/>
      <c r="E1623" s="135" t="s">
        <v>3</v>
      </c>
    </row>
    <row r="1624" spans="1:5">
      <c r="A1624" s="134">
        <f t="shared" si="55"/>
        <v>1474</v>
      </c>
      <c r="B1624" s="25" t="s">
        <v>1063</v>
      </c>
      <c r="C1624" s="108" t="s">
        <v>5</v>
      </c>
      <c r="D1624" s="117"/>
      <c r="E1624" s="135" t="s">
        <v>3</v>
      </c>
    </row>
    <row r="1625" spans="1:5">
      <c r="A1625" s="134">
        <f t="shared" si="55"/>
        <v>1475</v>
      </c>
      <c r="B1625" s="25" t="s">
        <v>1064</v>
      </c>
      <c r="C1625" s="108" t="s">
        <v>5</v>
      </c>
      <c r="D1625" s="117"/>
      <c r="E1625" s="135" t="s">
        <v>3</v>
      </c>
    </row>
    <row r="1626" spans="1:5">
      <c r="A1626" s="134">
        <f t="shared" si="55"/>
        <v>1476</v>
      </c>
      <c r="B1626" s="25" t="s">
        <v>1065</v>
      </c>
      <c r="C1626" s="108" t="s">
        <v>5</v>
      </c>
      <c r="D1626" s="117"/>
      <c r="E1626" s="135" t="s">
        <v>3</v>
      </c>
    </row>
    <row r="1627" spans="1:5" ht="63">
      <c r="A1627" s="134">
        <f t="shared" si="55"/>
        <v>1477</v>
      </c>
      <c r="B1627" s="25" t="s">
        <v>1066</v>
      </c>
      <c r="C1627" s="108" t="s">
        <v>5</v>
      </c>
      <c r="D1627" s="117"/>
      <c r="E1627" s="135" t="s">
        <v>1097</v>
      </c>
    </row>
    <row r="1628" spans="1:5">
      <c r="A1628" s="134">
        <f t="shared" si="55"/>
        <v>1478</v>
      </c>
      <c r="B1628" s="25" t="s">
        <v>1067</v>
      </c>
      <c r="C1628" s="108" t="s">
        <v>5</v>
      </c>
      <c r="D1628" s="117"/>
      <c r="E1628" s="135" t="s">
        <v>3</v>
      </c>
    </row>
    <row r="1629" spans="1:5">
      <c r="A1629" s="134">
        <f t="shared" si="55"/>
        <v>1479</v>
      </c>
      <c r="B1629" s="25" t="s">
        <v>1068</v>
      </c>
      <c r="C1629" s="108" t="s">
        <v>5</v>
      </c>
      <c r="D1629" s="117"/>
      <c r="E1629" s="135" t="s">
        <v>3</v>
      </c>
    </row>
    <row r="1630" spans="1:5" ht="27.75" customHeight="1">
      <c r="A1630" s="134">
        <f t="shared" si="55"/>
        <v>1480</v>
      </c>
      <c r="B1630" s="25" t="s">
        <v>1069</v>
      </c>
      <c r="C1630" s="108" t="s">
        <v>5</v>
      </c>
      <c r="D1630" s="117"/>
      <c r="E1630" s="135" t="s">
        <v>3</v>
      </c>
    </row>
    <row r="1631" spans="1:5">
      <c r="A1631" s="134">
        <f t="shared" si="55"/>
        <v>1481</v>
      </c>
      <c r="B1631" s="25" t="s">
        <v>1070</v>
      </c>
      <c r="C1631" s="108" t="s">
        <v>5</v>
      </c>
      <c r="D1631" s="117"/>
      <c r="E1631" s="135" t="s">
        <v>3</v>
      </c>
    </row>
    <row r="1632" spans="1:5">
      <c r="A1632" s="134">
        <f t="shared" si="55"/>
        <v>1482</v>
      </c>
      <c r="B1632" s="25" t="s">
        <v>1071</v>
      </c>
      <c r="C1632" s="108" t="s">
        <v>5</v>
      </c>
      <c r="D1632" s="117"/>
      <c r="E1632" s="135" t="s">
        <v>3</v>
      </c>
    </row>
    <row r="1633" spans="1:5">
      <c r="A1633" s="134">
        <f t="shared" si="55"/>
        <v>1483</v>
      </c>
      <c r="B1633" s="25" t="s">
        <v>1072</v>
      </c>
      <c r="C1633" s="108" t="s">
        <v>5</v>
      </c>
      <c r="D1633" s="117"/>
      <c r="E1633" s="135" t="s">
        <v>3</v>
      </c>
    </row>
    <row r="1634" spans="1:5">
      <c r="A1634" s="134">
        <f t="shared" si="55"/>
        <v>1484</v>
      </c>
      <c r="B1634" s="25" t="s">
        <v>1073</v>
      </c>
      <c r="C1634" s="108" t="s">
        <v>5</v>
      </c>
      <c r="D1634" s="117"/>
      <c r="E1634" s="135" t="s">
        <v>3</v>
      </c>
    </row>
    <row r="1635" spans="1:5">
      <c r="A1635" s="134">
        <f t="shared" si="55"/>
        <v>1485</v>
      </c>
      <c r="B1635" s="25" t="s">
        <v>1074</v>
      </c>
      <c r="C1635" s="117"/>
      <c r="D1635" s="117"/>
      <c r="E1635" s="135" t="s">
        <v>3</v>
      </c>
    </row>
    <row r="1636" spans="1:5" ht="31.5">
      <c r="A1636" s="134">
        <f t="shared" si="55"/>
        <v>1486</v>
      </c>
      <c r="B1636" s="25" t="s">
        <v>1075</v>
      </c>
      <c r="C1636" s="108" t="s">
        <v>5</v>
      </c>
      <c r="D1636" s="117"/>
      <c r="E1636" s="135" t="s">
        <v>1098</v>
      </c>
    </row>
    <row r="1637" spans="1:5" ht="31.5">
      <c r="A1637" s="134">
        <f t="shared" ref="A1637:A1646" si="56">A1636+1</f>
        <v>1487</v>
      </c>
      <c r="B1637" s="25" t="s">
        <v>1076</v>
      </c>
      <c r="C1637" s="108" t="s">
        <v>5</v>
      </c>
      <c r="D1637" s="117"/>
      <c r="E1637" s="135" t="s">
        <v>1099</v>
      </c>
    </row>
    <row r="1638" spans="1:5" ht="42">
      <c r="A1638" s="134">
        <f t="shared" si="56"/>
        <v>1488</v>
      </c>
      <c r="B1638" s="25" t="s">
        <v>1077</v>
      </c>
      <c r="C1638" s="108" t="s">
        <v>5</v>
      </c>
      <c r="D1638" s="117"/>
      <c r="E1638" s="135" t="s">
        <v>1100</v>
      </c>
    </row>
    <row r="1639" spans="1:5">
      <c r="A1639" s="134">
        <f t="shared" si="56"/>
        <v>1489</v>
      </c>
      <c r="B1639" s="25" t="s">
        <v>1078</v>
      </c>
      <c r="C1639" s="108" t="s">
        <v>5</v>
      </c>
      <c r="D1639" s="117"/>
      <c r="E1639" s="135" t="s">
        <v>1101</v>
      </c>
    </row>
    <row r="1640" spans="1:5">
      <c r="A1640" s="134">
        <f t="shared" si="56"/>
        <v>1490</v>
      </c>
      <c r="B1640" s="25" t="s">
        <v>1079</v>
      </c>
      <c r="C1640" s="108" t="s">
        <v>5</v>
      </c>
      <c r="D1640" s="117"/>
      <c r="E1640" s="135" t="s">
        <v>3</v>
      </c>
    </row>
    <row r="1641" spans="1:5">
      <c r="A1641" s="134">
        <f t="shared" si="56"/>
        <v>1491</v>
      </c>
      <c r="B1641" s="25" t="s">
        <v>1080</v>
      </c>
      <c r="C1641" s="108" t="s">
        <v>5</v>
      </c>
      <c r="D1641" s="117"/>
      <c r="E1641" s="135" t="s">
        <v>3</v>
      </c>
    </row>
    <row r="1642" spans="1:5">
      <c r="A1642" s="134">
        <f t="shared" si="56"/>
        <v>1492</v>
      </c>
      <c r="B1642" s="25" t="s">
        <v>1081</v>
      </c>
      <c r="C1642" s="108" t="s">
        <v>5</v>
      </c>
      <c r="D1642" s="117"/>
      <c r="E1642" s="135" t="s">
        <v>3</v>
      </c>
    </row>
    <row r="1643" spans="1:5" ht="21">
      <c r="A1643" s="134">
        <f t="shared" si="56"/>
        <v>1493</v>
      </c>
      <c r="B1643" s="25" t="s">
        <v>1082</v>
      </c>
      <c r="C1643" s="108" t="s">
        <v>5</v>
      </c>
      <c r="D1643" s="117"/>
      <c r="E1643" s="135" t="s">
        <v>3</v>
      </c>
    </row>
    <row r="1644" spans="1:5" ht="26.25" customHeight="1">
      <c r="A1644" s="134">
        <f t="shared" si="56"/>
        <v>1494</v>
      </c>
      <c r="B1644" s="25" t="s">
        <v>1083</v>
      </c>
      <c r="C1644" s="108" t="s">
        <v>5</v>
      </c>
      <c r="D1644" s="117"/>
      <c r="E1644" s="135" t="s">
        <v>1102</v>
      </c>
    </row>
    <row r="1645" spans="1:5" ht="24.75" customHeight="1">
      <c r="A1645" s="134">
        <f t="shared" si="56"/>
        <v>1495</v>
      </c>
      <c r="B1645" s="25" t="s">
        <v>1084</v>
      </c>
      <c r="C1645" s="108" t="s">
        <v>5</v>
      </c>
      <c r="D1645" s="117"/>
      <c r="E1645" s="135" t="s">
        <v>3</v>
      </c>
    </row>
    <row r="1646" spans="1:5" ht="15" customHeight="1" thickBot="1">
      <c r="A1646" s="134">
        <f t="shared" si="56"/>
        <v>1496</v>
      </c>
      <c r="B1646" s="25" t="s">
        <v>1085</v>
      </c>
      <c r="C1646" s="108" t="s">
        <v>5</v>
      </c>
      <c r="D1646" s="117"/>
      <c r="E1646" s="135" t="s">
        <v>3</v>
      </c>
    </row>
    <row r="1647" spans="1:5" ht="16.5" customHeight="1" thickTop="1" thickBot="1">
      <c r="A1647" s="306"/>
      <c r="B1647" s="306" t="s">
        <v>7</v>
      </c>
      <c r="C1647" s="95"/>
      <c r="D1647" s="95"/>
      <c r="E1647" s="96"/>
    </row>
    <row r="1648" spans="1:5" ht="21.75" thickTop="1">
      <c r="A1648" s="90">
        <f>A1646+1</f>
        <v>1497</v>
      </c>
      <c r="B1648" s="97" t="s">
        <v>118</v>
      </c>
      <c r="C1648" s="92" t="s">
        <v>5</v>
      </c>
      <c r="D1648" s="98"/>
      <c r="E1648" s="332" t="s">
        <v>1770</v>
      </c>
    </row>
    <row r="1649" spans="1:5" ht="21">
      <c r="A1649" s="100">
        <f>A1648+1</f>
        <v>1498</v>
      </c>
      <c r="B1649" s="23" t="s">
        <v>14</v>
      </c>
      <c r="C1649" s="92" t="s">
        <v>5</v>
      </c>
      <c r="D1649" s="22"/>
      <c r="E1649" s="79" t="s">
        <v>3</v>
      </c>
    </row>
    <row r="1650" spans="1:5">
      <c r="A1650" s="100">
        <f>A1649+1</f>
        <v>1499</v>
      </c>
      <c r="B1650" s="23" t="s">
        <v>17</v>
      </c>
      <c r="C1650" s="92" t="s">
        <v>5</v>
      </c>
      <c r="D1650" s="22"/>
      <c r="E1650" s="79" t="s">
        <v>3</v>
      </c>
    </row>
    <row r="1651" spans="1:5">
      <c r="A1651" s="100">
        <f>A1650+1</f>
        <v>1500</v>
      </c>
      <c r="B1651" s="23" t="s">
        <v>16</v>
      </c>
      <c r="C1651" s="92" t="s">
        <v>5</v>
      </c>
      <c r="D1651" s="101"/>
      <c r="E1651" s="79" t="s">
        <v>3</v>
      </c>
    </row>
    <row r="1652" spans="1:5">
      <c r="A1652" s="100">
        <f>A1651+1</f>
        <v>1501</v>
      </c>
      <c r="B1652" s="23" t="s">
        <v>15</v>
      </c>
      <c r="C1652" s="92" t="s">
        <v>5</v>
      </c>
      <c r="D1652" s="101"/>
      <c r="E1652" s="79" t="s">
        <v>3</v>
      </c>
    </row>
    <row r="1653" spans="1:5" ht="15.75" thickBot="1">
      <c r="A1653" s="102">
        <f>A1652+1</f>
        <v>1502</v>
      </c>
      <c r="B1653" s="103" t="s">
        <v>8</v>
      </c>
      <c r="C1653" s="104" t="s">
        <v>2</v>
      </c>
      <c r="D1653" s="104"/>
      <c r="E1653" s="105" t="s">
        <v>3</v>
      </c>
    </row>
    <row r="1654" spans="1:5" ht="26.25" customHeight="1" thickTop="1" thickBot="1">
      <c r="A1654" s="306"/>
      <c r="B1654" s="306" t="s">
        <v>114</v>
      </c>
      <c r="C1654" s="307"/>
      <c r="D1654" s="307"/>
      <c r="E1654" s="96"/>
    </row>
    <row r="1655" spans="1:5" ht="63.75" thickTop="1">
      <c r="A1655" s="77">
        <f>A1653+1</f>
        <v>1503</v>
      </c>
      <c r="B1655" s="23" t="s">
        <v>115</v>
      </c>
      <c r="C1655" s="108" t="s">
        <v>1769</v>
      </c>
      <c r="D1655" s="22"/>
      <c r="E1655" s="106" t="s">
        <v>1259</v>
      </c>
    </row>
    <row r="1656" spans="1:5" ht="63">
      <c r="A1656" s="77">
        <f>A1655+1</f>
        <v>1504</v>
      </c>
      <c r="B1656" s="107" t="s">
        <v>116</v>
      </c>
      <c r="C1656" s="108" t="s">
        <v>1769</v>
      </c>
      <c r="D1656" s="108"/>
      <c r="E1656" s="106" t="s">
        <v>1260</v>
      </c>
    </row>
    <row r="1657" spans="1:5" ht="63">
      <c r="A1657" s="77">
        <f>A1656+1</f>
        <v>1505</v>
      </c>
      <c r="B1657" s="25" t="s">
        <v>117</v>
      </c>
      <c r="C1657" s="108" t="s">
        <v>1768</v>
      </c>
      <c r="D1657" s="107"/>
      <c r="E1657" s="106" t="s">
        <v>1261</v>
      </c>
    </row>
    <row r="1658" spans="1:5" ht="63">
      <c r="A1658" s="77">
        <f>A1657+1</f>
        <v>1506</v>
      </c>
      <c r="B1658" s="25" t="s">
        <v>1772</v>
      </c>
      <c r="C1658" s="108" t="s">
        <v>1769</v>
      </c>
      <c r="D1658" s="107"/>
      <c r="E1658" s="106" t="s">
        <v>1262</v>
      </c>
    </row>
    <row r="1659" spans="1:5" ht="63.75" thickBot="1">
      <c r="A1659" s="120">
        <f>A1658+1</f>
        <v>1507</v>
      </c>
      <c r="B1659" s="109" t="s">
        <v>1773</v>
      </c>
      <c r="C1659" s="108" t="s">
        <v>1769</v>
      </c>
      <c r="D1659" s="104"/>
      <c r="E1659" s="121" t="s">
        <v>1262</v>
      </c>
    </row>
    <row r="1660" spans="1:5" ht="16.5" thickTop="1" thickBot="1">
      <c r="A1660" s="126">
        <f>'załącznik Formularz_ofertowy'!A49</f>
        <v>25</v>
      </c>
      <c r="B1660" s="127" t="str">
        <f>'załącznik Formularz_ofertowy'!B49</f>
        <v>Napęd motorowy neurochirurgiczny</v>
      </c>
      <c r="C1660" s="128" t="s">
        <v>1692</v>
      </c>
      <c r="D1660" s="127">
        <f>'załącznik Formularz_ofertowy'!C49</f>
        <v>1</v>
      </c>
      <c r="E1660" s="129"/>
    </row>
    <row r="1661" spans="1:5" ht="15.75" thickTop="1">
      <c r="A1661" s="130">
        <f>A1659+1</f>
        <v>1508</v>
      </c>
      <c r="B1661" s="131" t="s">
        <v>1</v>
      </c>
      <c r="C1661" s="132" t="s">
        <v>2</v>
      </c>
      <c r="D1661" s="132"/>
      <c r="E1661" s="133" t="s">
        <v>3</v>
      </c>
    </row>
    <row r="1662" spans="1:5">
      <c r="A1662" s="134">
        <f t="shared" ref="A1662:A1693" si="57">A1661+1</f>
        <v>1509</v>
      </c>
      <c r="B1662" s="25" t="s">
        <v>19</v>
      </c>
      <c r="C1662" s="117" t="s">
        <v>2</v>
      </c>
      <c r="D1662" s="117"/>
      <c r="E1662" s="135" t="s">
        <v>3</v>
      </c>
    </row>
    <row r="1663" spans="1:5">
      <c r="A1663" s="134">
        <f t="shared" si="57"/>
        <v>1510</v>
      </c>
      <c r="B1663" s="25" t="s">
        <v>4</v>
      </c>
      <c r="C1663" s="117" t="s">
        <v>2</v>
      </c>
      <c r="D1663" s="117"/>
      <c r="E1663" s="135" t="s">
        <v>3</v>
      </c>
    </row>
    <row r="1664" spans="1:5">
      <c r="A1664" s="344">
        <f t="shared" si="57"/>
        <v>1511</v>
      </c>
      <c r="B1664" s="345" t="s">
        <v>1864</v>
      </c>
      <c r="C1664" s="343" t="s">
        <v>5</v>
      </c>
      <c r="D1664" s="117"/>
      <c r="E1664" s="135" t="s">
        <v>3</v>
      </c>
    </row>
    <row r="1665" spans="1:5">
      <c r="A1665" s="134">
        <f t="shared" si="57"/>
        <v>1512</v>
      </c>
      <c r="B1665" s="25" t="s">
        <v>1103</v>
      </c>
      <c r="C1665" s="108" t="s">
        <v>5</v>
      </c>
      <c r="D1665" s="117"/>
      <c r="E1665" s="135" t="s">
        <v>3</v>
      </c>
    </row>
    <row r="1666" spans="1:5">
      <c r="A1666" s="134">
        <f t="shared" si="57"/>
        <v>1513</v>
      </c>
      <c r="B1666" s="25" t="s">
        <v>1104</v>
      </c>
      <c r="C1666" s="108" t="s">
        <v>5</v>
      </c>
      <c r="D1666" s="117"/>
      <c r="E1666" s="135" t="s">
        <v>3</v>
      </c>
    </row>
    <row r="1667" spans="1:5">
      <c r="A1667" s="134">
        <f t="shared" si="57"/>
        <v>1514</v>
      </c>
      <c r="B1667" s="25" t="s">
        <v>1105</v>
      </c>
      <c r="C1667" s="108" t="s">
        <v>5</v>
      </c>
      <c r="D1667" s="117"/>
      <c r="E1667" s="135" t="s">
        <v>3</v>
      </c>
    </row>
    <row r="1668" spans="1:5">
      <c r="A1668" s="134">
        <f t="shared" si="57"/>
        <v>1515</v>
      </c>
      <c r="B1668" s="25" t="s">
        <v>1106</v>
      </c>
      <c r="C1668" s="108" t="s">
        <v>5</v>
      </c>
      <c r="D1668" s="117"/>
      <c r="E1668" s="135" t="s">
        <v>3</v>
      </c>
    </row>
    <row r="1669" spans="1:5">
      <c r="A1669" s="134">
        <f t="shared" si="57"/>
        <v>1516</v>
      </c>
      <c r="B1669" s="25" t="s">
        <v>1107</v>
      </c>
      <c r="C1669" s="108" t="s">
        <v>5</v>
      </c>
      <c r="D1669" s="117"/>
      <c r="E1669" s="135" t="s">
        <v>3</v>
      </c>
    </row>
    <row r="1670" spans="1:5">
      <c r="A1670" s="134">
        <f t="shared" si="57"/>
        <v>1517</v>
      </c>
      <c r="B1670" s="25" t="s">
        <v>1865</v>
      </c>
      <c r="C1670" s="108" t="s">
        <v>5</v>
      </c>
      <c r="D1670" s="117"/>
      <c r="E1670" s="135" t="s">
        <v>3</v>
      </c>
    </row>
    <row r="1671" spans="1:5">
      <c r="A1671" s="134">
        <f t="shared" si="57"/>
        <v>1518</v>
      </c>
      <c r="B1671" s="25" t="s">
        <v>1108</v>
      </c>
      <c r="C1671" s="108" t="s">
        <v>5</v>
      </c>
      <c r="D1671" s="117"/>
      <c r="E1671" s="135" t="s">
        <v>3</v>
      </c>
    </row>
    <row r="1672" spans="1:5">
      <c r="A1672" s="134">
        <f t="shared" si="57"/>
        <v>1519</v>
      </c>
      <c r="B1672" s="25" t="s">
        <v>1109</v>
      </c>
      <c r="C1672" s="108" t="s">
        <v>5</v>
      </c>
      <c r="D1672" s="117"/>
      <c r="E1672" s="135" t="s">
        <v>3</v>
      </c>
    </row>
    <row r="1673" spans="1:5">
      <c r="A1673" s="134">
        <f t="shared" si="57"/>
        <v>1520</v>
      </c>
      <c r="B1673" s="25" t="s">
        <v>1110</v>
      </c>
      <c r="C1673" s="108" t="s">
        <v>5</v>
      </c>
      <c r="D1673" s="117"/>
      <c r="E1673" s="135" t="s">
        <v>3</v>
      </c>
    </row>
    <row r="1674" spans="1:5" ht="27.75" customHeight="1">
      <c r="A1674" s="134">
        <f t="shared" si="57"/>
        <v>1521</v>
      </c>
      <c r="B1674" s="25" t="s">
        <v>1111</v>
      </c>
      <c r="C1674" s="108" t="s">
        <v>5</v>
      </c>
      <c r="D1674" s="117"/>
      <c r="E1674" s="135" t="s">
        <v>3</v>
      </c>
    </row>
    <row r="1675" spans="1:5" ht="31.5">
      <c r="A1675" s="134">
        <f t="shared" si="57"/>
        <v>1522</v>
      </c>
      <c r="B1675" s="25" t="s">
        <v>1112</v>
      </c>
      <c r="C1675" s="108" t="s">
        <v>5</v>
      </c>
      <c r="D1675" s="117"/>
      <c r="E1675" s="135" t="s">
        <v>1874</v>
      </c>
    </row>
    <row r="1676" spans="1:5">
      <c r="A1676" s="134">
        <f t="shared" si="57"/>
        <v>1523</v>
      </c>
      <c r="B1676" s="25" t="s">
        <v>1113</v>
      </c>
      <c r="C1676" s="108" t="s">
        <v>5</v>
      </c>
      <c r="D1676" s="117"/>
      <c r="E1676" s="135" t="s">
        <v>3</v>
      </c>
    </row>
    <row r="1677" spans="1:5" ht="15" customHeight="1">
      <c r="A1677" s="134">
        <f t="shared" si="57"/>
        <v>1524</v>
      </c>
      <c r="B1677" s="25" t="s">
        <v>1114</v>
      </c>
      <c r="C1677" s="108" t="s">
        <v>5</v>
      </c>
      <c r="D1677" s="117"/>
      <c r="E1677" s="135" t="s">
        <v>3</v>
      </c>
    </row>
    <row r="1678" spans="1:5">
      <c r="A1678" s="344">
        <f t="shared" si="57"/>
        <v>1525</v>
      </c>
      <c r="B1678" s="345" t="s">
        <v>1867</v>
      </c>
      <c r="C1678" s="343" t="s">
        <v>5</v>
      </c>
      <c r="D1678" s="117"/>
      <c r="E1678" s="135" t="s">
        <v>3</v>
      </c>
    </row>
    <row r="1679" spans="1:5">
      <c r="A1679" s="134">
        <f t="shared" si="57"/>
        <v>1526</v>
      </c>
      <c r="B1679" s="25" t="s">
        <v>1085</v>
      </c>
      <c r="C1679" s="108" t="s">
        <v>5</v>
      </c>
      <c r="D1679" s="117"/>
      <c r="E1679" s="135" t="s">
        <v>3</v>
      </c>
    </row>
    <row r="1680" spans="1:5">
      <c r="A1680" s="344">
        <f t="shared" si="57"/>
        <v>1527</v>
      </c>
      <c r="B1680" s="345" t="s">
        <v>1866</v>
      </c>
      <c r="C1680" s="343" t="s">
        <v>5</v>
      </c>
      <c r="D1680" s="117"/>
      <c r="E1680" s="135" t="s">
        <v>3</v>
      </c>
    </row>
    <row r="1681" spans="1:5">
      <c r="A1681" s="134">
        <f t="shared" si="57"/>
        <v>1528</v>
      </c>
      <c r="B1681" s="25" t="s">
        <v>1115</v>
      </c>
      <c r="C1681" s="108" t="s">
        <v>5</v>
      </c>
      <c r="D1681" s="117"/>
      <c r="E1681" s="135" t="s">
        <v>3</v>
      </c>
    </row>
    <row r="1682" spans="1:5">
      <c r="A1682" s="134">
        <f t="shared" si="57"/>
        <v>1529</v>
      </c>
      <c r="B1682" s="25" t="s">
        <v>1116</v>
      </c>
      <c r="C1682" s="108" t="s">
        <v>5</v>
      </c>
      <c r="D1682" s="117"/>
      <c r="E1682" s="135" t="s">
        <v>3</v>
      </c>
    </row>
    <row r="1683" spans="1:5">
      <c r="A1683" s="134">
        <f t="shared" si="57"/>
        <v>1530</v>
      </c>
      <c r="B1683" s="25" t="s">
        <v>1117</v>
      </c>
      <c r="C1683" s="108" t="s">
        <v>5</v>
      </c>
      <c r="D1683" s="117"/>
      <c r="E1683" s="135" t="s">
        <v>3</v>
      </c>
    </row>
    <row r="1684" spans="1:5" ht="21">
      <c r="A1684" s="134">
        <f t="shared" si="57"/>
        <v>1531</v>
      </c>
      <c r="B1684" s="25" t="s">
        <v>1868</v>
      </c>
      <c r="C1684" s="108" t="s">
        <v>5</v>
      </c>
      <c r="D1684" s="117"/>
      <c r="E1684" s="135" t="s">
        <v>1869</v>
      </c>
    </row>
    <row r="1685" spans="1:5">
      <c r="A1685" s="134">
        <f t="shared" si="57"/>
        <v>1532</v>
      </c>
      <c r="B1685" s="25" t="s">
        <v>1118</v>
      </c>
      <c r="C1685" s="108" t="s">
        <v>5</v>
      </c>
      <c r="D1685" s="117"/>
      <c r="E1685" s="135" t="s">
        <v>3</v>
      </c>
    </row>
    <row r="1686" spans="1:5">
      <c r="A1686" s="134">
        <f t="shared" si="57"/>
        <v>1533</v>
      </c>
      <c r="B1686" s="25" t="s">
        <v>1119</v>
      </c>
      <c r="C1686" s="108" t="s">
        <v>5</v>
      </c>
      <c r="D1686" s="117"/>
      <c r="E1686" s="135" t="s">
        <v>3</v>
      </c>
    </row>
    <row r="1687" spans="1:5">
      <c r="A1687" s="134">
        <f t="shared" si="57"/>
        <v>1534</v>
      </c>
      <c r="B1687" s="25" t="s">
        <v>1120</v>
      </c>
      <c r="C1687" s="108" t="s">
        <v>5</v>
      </c>
      <c r="D1687" s="117"/>
      <c r="E1687" s="135" t="s">
        <v>3</v>
      </c>
    </row>
    <row r="1688" spans="1:5">
      <c r="A1688" s="344">
        <f t="shared" si="57"/>
        <v>1535</v>
      </c>
      <c r="B1688" s="345" t="s">
        <v>1870</v>
      </c>
      <c r="C1688" s="343" t="s">
        <v>5</v>
      </c>
      <c r="D1688" s="117"/>
      <c r="E1688" s="135" t="s">
        <v>3</v>
      </c>
    </row>
    <row r="1689" spans="1:5">
      <c r="A1689" s="134">
        <f t="shared" si="57"/>
        <v>1536</v>
      </c>
      <c r="B1689" s="25" t="s">
        <v>1121</v>
      </c>
      <c r="C1689" s="108" t="s">
        <v>5</v>
      </c>
      <c r="D1689" s="117"/>
      <c r="E1689" s="135" t="s">
        <v>3</v>
      </c>
    </row>
    <row r="1690" spans="1:5" ht="21">
      <c r="A1690" s="134">
        <f t="shared" si="57"/>
        <v>1537</v>
      </c>
      <c r="B1690" s="25" t="s">
        <v>1871</v>
      </c>
      <c r="C1690" s="108" t="s">
        <v>5</v>
      </c>
      <c r="D1690" s="117"/>
      <c r="E1690" s="135" t="s">
        <v>1872</v>
      </c>
    </row>
    <row r="1691" spans="1:5" ht="21">
      <c r="A1691" s="134">
        <f t="shared" si="57"/>
        <v>1538</v>
      </c>
      <c r="B1691" s="25" t="s">
        <v>1122</v>
      </c>
      <c r="C1691" s="108" t="s">
        <v>5</v>
      </c>
      <c r="D1691" s="117"/>
      <c r="E1691" s="135" t="s">
        <v>1873</v>
      </c>
    </row>
    <row r="1692" spans="1:5">
      <c r="A1692" s="344">
        <f t="shared" si="57"/>
        <v>1539</v>
      </c>
      <c r="B1692" s="345" t="s">
        <v>1875</v>
      </c>
      <c r="C1692" s="343" t="s">
        <v>5</v>
      </c>
      <c r="D1692" s="117"/>
      <c r="E1692" s="135" t="s">
        <v>3</v>
      </c>
    </row>
    <row r="1693" spans="1:5">
      <c r="A1693" s="134">
        <f t="shared" si="57"/>
        <v>1540</v>
      </c>
      <c r="B1693" s="25" t="s">
        <v>1123</v>
      </c>
      <c r="C1693" s="108" t="s">
        <v>5</v>
      </c>
      <c r="D1693" s="117"/>
      <c r="E1693" s="135" t="s">
        <v>3</v>
      </c>
    </row>
    <row r="1694" spans="1:5">
      <c r="A1694" s="134">
        <f t="shared" ref="A1694:A1725" si="58">A1693+1</f>
        <v>1541</v>
      </c>
      <c r="B1694" s="25" t="s">
        <v>1124</v>
      </c>
      <c r="C1694" s="108" t="s">
        <v>5</v>
      </c>
      <c r="D1694" s="117"/>
      <c r="E1694" s="135" t="s">
        <v>3</v>
      </c>
    </row>
    <row r="1695" spans="1:5">
      <c r="A1695" s="134">
        <f t="shared" si="58"/>
        <v>1542</v>
      </c>
      <c r="B1695" s="25" t="s">
        <v>1125</v>
      </c>
      <c r="C1695" s="108" t="s">
        <v>5</v>
      </c>
      <c r="D1695" s="117"/>
      <c r="E1695" s="135" t="s">
        <v>3</v>
      </c>
    </row>
    <row r="1696" spans="1:5" ht="23.25" customHeight="1">
      <c r="A1696" s="134">
        <f t="shared" si="58"/>
        <v>1543</v>
      </c>
      <c r="B1696" s="25" t="s">
        <v>1126</v>
      </c>
      <c r="C1696" s="108" t="s">
        <v>5</v>
      </c>
      <c r="D1696" s="117"/>
      <c r="E1696" s="135" t="s">
        <v>1171</v>
      </c>
    </row>
    <row r="1697" spans="1:5" ht="21">
      <c r="A1697" s="134">
        <f t="shared" si="58"/>
        <v>1544</v>
      </c>
      <c r="B1697" s="25" t="s">
        <v>1127</v>
      </c>
      <c r="C1697" s="108" t="s">
        <v>5</v>
      </c>
      <c r="D1697" s="117"/>
      <c r="E1697" s="135" t="s">
        <v>1172</v>
      </c>
    </row>
    <row r="1698" spans="1:5" ht="31.5" customHeight="1">
      <c r="A1698" s="134">
        <f t="shared" si="58"/>
        <v>1545</v>
      </c>
      <c r="B1698" s="25" t="s">
        <v>1128</v>
      </c>
      <c r="C1698" s="108" t="s">
        <v>5</v>
      </c>
      <c r="D1698" s="117"/>
      <c r="E1698" s="135" t="s">
        <v>1173</v>
      </c>
    </row>
    <row r="1699" spans="1:5" ht="24.75" customHeight="1">
      <c r="A1699" s="134">
        <f t="shared" si="58"/>
        <v>1546</v>
      </c>
      <c r="B1699" s="25" t="s">
        <v>1129</v>
      </c>
      <c r="C1699" s="108" t="s">
        <v>5</v>
      </c>
      <c r="D1699" s="117"/>
      <c r="E1699" s="135" t="s">
        <v>1174</v>
      </c>
    </row>
    <row r="1700" spans="1:5">
      <c r="A1700" s="134">
        <f t="shared" si="58"/>
        <v>1547</v>
      </c>
      <c r="B1700" s="25" t="s">
        <v>1130</v>
      </c>
      <c r="C1700" s="108" t="s">
        <v>5</v>
      </c>
      <c r="D1700" s="117"/>
      <c r="E1700" s="135" t="s">
        <v>3</v>
      </c>
    </row>
    <row r="1701" spans="1:5">
      <c r="A1701" s="134">
        <f t="shared" si="58"/>
        <v>1548</v>
      </c>
      <c r="B1701" s="25" t="s">
        <v>1131</v>
      </c>
      <c r="C1701" s="108" t="s">
        <v>5</v>
      </c>
      <c r="D1701" s="117"/>
      <c r="E1701" s="135" t="s">
        <v>3</v>
      </c>
    </row>
    <row r="1702" spans="1:5">
      <c r="A1702" s="134">
        <f t="shared" si="58"/>
        <v>1549</v>
      </c>
      <c r="B1702" s="25" t="s">
        <v>1132</v>
      </c>
      <c r="C1702" s="108" t="s">
        <v>5</v>
      </c>
      <c r="D1702" s="117"/>
      <c r="E1702" s="135" t="s">
        <v>3</v>
      </c>
    </row>
    <row r="1703" spans="1:5">
      <c r="A1703" s="134">
        <f t="shared" si="58"/>
        <v>1550</v>
      </c>
      <c r="B1703" s="25" t="s">
        <v>1133</v>
      </c>
      <c r="C1703" s="108" t="s">
        <v>5</v>
      </c>
      <c r="D1703" s="117"/>
      <c r="E1703" s="135" t="s">
        <v>3</v>
      </c>
    </row>
    <row r="1704" spans="1:5">
      <c r="A1704" s="344">
        <f t="shared" si="58"/>
        <v>1551</v>
      </c>
      <c r="B1704" s="345" t="s">
        <v>1876</v>
      </c>
      <c r="C1704" s="343" t="s">
        <v>5</v>
      </c>
      <c r="D1704" s="117"/>
      <c r="E1704" s="135" t="s">
        <v>3</v>
      </c>
    </row>
    <row r="1705" spans="1:5">
      <c r="A1705" s="134">
        <f t="shared" si="58"/>
        <v>1552</v>
      </c>
      <c r="B1705" s="25" t="s">
        <v>1134</v>
      </c>
      <c r="C1705" s="108" t="s">
        <v>5</v>
      </c>
      <c r="D1705" s="117"/>
      <c r="E1705" s="135" t="s">
        <v>3</v>
      </c>
    </row>
    <row r="1706" spans="1:5" ht="15" customHeight="1">
      <c r="A1706" s="134">
        <f t="shared" si="58"/>
        <v>1553</v>
      </c>
      <c r="B1706" s="25" t="s">
        <v>1124</v>
      </c>
      <c r="C1706" s="108" t="s">
        <v>5</v>
      </c>
      <c r="D1706" s="117"/>
      <c r="E1706" s="135" t="s">
        <v>3</v>
      </c>
    </row>
    <row r="1707" spans="1:5">
      <c r="A1707" s="134">
        <f t="shared" si="58"/>
        <v>1554</v>
      </c>
      <c r="B1707" s="25" t="s">
        <v>1125</v>
      </c>
      <c r="C1707" s="108" t="s">
        <v>5</v>
      </c>
      <c r="D1707" s="117"/>
      <c r="E1707" s="135" t="s">
        <v>3</v>
      </c>
    </row>
    <row r="1708" spans="1:5" ht="21" customHeight="1">
      <c r="A1708" s="134">
        <f t="shared" si="58"/>
        <v>1555</v>
      </c>
      <c r="B1708" s="25" t="s">
        <v>1126</v>
      </c>
      <c r="C1708" s="108" t="s">
        <v>5</v>
      </c>
      <c r="D1708" s="117"/>
      <c r="E1708" s="135" t="s">
        <v>1171</v>
      </c>
    </row>
    <row r="1709" spans="1:5" ht="21">
      <c r="A1709" s="134">
        <f t="shared" si="58"/>
        <v>1556</v>
      </c>
      <c r="B1709" s="25" t="s">
        <v>1127</v>
      </c>
      <c r="C1709" s="108" t="s">
        <v>5</v>
      </c>
      <c r="D1709" s="117"/>
      <c r="E1709" s="135" t="s">
        <v>1172</v>
      </c>
    </row>
    <row r="1710" spans="1:5" ht="31.5" customHeight="1">
      <c r="A1710" s="134">
        <f t="shared" si="58"/>
        <v>1557</v>
      </c>
      <c r="B1710" s="25" t="s">
        <v>1128</v>
      </c>
      <c r="C1710" s="108" t="s">
        <v>5</v>
      </c>
      <c r="D1710" s="117"/>
      <c r="E1710" s="135" t="s">
        <v>1173</v>
      </c>
    </row>
    <row r="1711" spans="1:5" ht="29.25" customHeight="1">
      <c r="A1711" s="134">
        <f t="shared" si="58"/>
        <v>1558</v>
      </c>
      <c r="B1711" s="25" t="s">
        <v>1135</v>
      </c>
      <c r="C1711" s="108" t="s">
        <v>5</v>
      </c>
      <c r="D1711" s="117"/>
      <c r="E1711" s="135" t="s">
        <v>1175</v>
      </c>
    </row>
    <row r="1712" spans="1:5">
      <c r="A1712" s="134">
        <f t="shared" si="58"/>
        <v>1559</v>
      </c>
      <c r="B1712" s="25" t="s">
        <v>1136</v>
      </c>
      <c r="C1712" s="108" t="s">
        <v>5</v>
      </c>
      <c r="D1712" s="117"/>
      <c r="E1712" s="135" t="s">
        <v>3</v>
      </c>
    </row>
    <row r="1713" spans="1:5">
      <c r="A1713" s="134">
        <f t="shared" si="58"/>
        <v>1560</v>
      </c>
      <c r="B1713" s="25" t="s">
        <v>1131</v>
      </c>
      <c r="C1713" s="108" t="s">
        <v>5</v>
      </c>
      <c r="D1713" s="117"/>
      <c r="E1713" s="135" t="s">
        <v>3</v>
      </c>
    </row>
    <row r="1714" spans="1:5">
      <c r="A1714" s="134">
        <f t="shared" si="58"/>
        <v>1561</v>
      </c>
      <c r="B1714" s="25" t="s">
        <v>1132</v>
      </c>
      <c r="C1714" s="108" t="s">
        <v>5</v>
      </c>
      <c r="D1714" s="117"/>
      <c r="E1714" s="135" t="s">
        <v>3</v>
      </c>
    </row>
    <row r="1715" spans="1:5">
      <c r="A1715" s="134">
        <f t="shared" si="58"/>
        <v>1562</v>
      </c>
      <c r="B1715" s="25" t="s">
        <v>1133</v>
      </c>
      <c r="C1715" s="108" t="s">
        <v>5</v>
      </c>
      <c r="D1715" s="117"/>
      <c r="E1715" s="135" t="s">
        <v>3</v>
      </c>
    </row>
    <row r="1716" spans="1:5">
      <c r="A1716" s="344">
        <f t="shared" si="58"/>
        <v>1563</v>
      </c>
      <c r="B1716" s="345" t="s">
        <v>1876</v>
      </c>
      <c r="C1716" s="343" t="s">
        <v>5</v>
      </c>
      <c r="D1716" s="117"/>
      <c r="E1716" s="135" t="s">
        <v>3</v>
      </c>
    </row>
    <row r="1717" spans="1:5" ht="15" customHeight="1">
      <c r="A1717" s="134">
        <f t="shared" si="58"/>
        <v>1564</v>
      </c>
      <c r="B1717" s="25" t="s">
        <v>1137</v>
      </c>
      <c r="C1717" s="108" t="s">
        <v>5</v>
      </c>
      <c r="D1717" s="117"/>
      <c r="E1717" s="135" t="s">
        <v>3</v>
      </c>
    </row>
    <row r="1718" spans="1:5">
      <c r="A1718" s="134">
        <f t="shared" si="58"/>
        <v>1565</v>
      </c>
      <c r="B1718" s="25" t="s">
        <v>1124</v>
      </c>
      <c r="C1718" s="108" t="s">
        <v>5</v>
      </c>
      <c r="D1718" s="117"/>
      <c r="E1718" s="135" t="s">
        <v>3</v>
      </c>
    </row>
    <row r="1719" spans="1:5">
      <c r="A1719" s="134">
        <f t="shared" si="58"/>
        <v>1566</v>
      </c>
      <c r="B1719" s="25" t="s">
        <v>1125</v>
      </c>
      <c r="C1719" s="108" t="s">
        <v>5</v>
      </c>
      <c r="D1719" s="117"/>
      <c r="E1719" s="135" t="s">
        <v>3</v>
      </c>
    </row>
    <row r="1720" spans="1:5" ht="30.75" customHeight="1">
      <c r="A1720" s="134">
        <f t="shared" si="58"/>
        <v>1567</v>
      </c>
      <c r="B1720" s="25" t="s">
        <v>1126</v>
      </c>
      <c r="C1720" s="108" t="s">
        <v>5</v>
      </c>
      <c r="D1720" s="117"/>
      <c r="E1720" s="135" t="s">
        <v>1171</v>
      </c>
    </row>
    <row r="1721" spans="1:5" ht="21">
      <c r="A1721" s="134">
        <f t="shared" si="58"/>
        <v>1568</v>
      </c>
      <c r="B1721" s="25" t="s">
        <v>1127</v>
      </c>
      <c r="C1721" s="108" t="s">
        <v>5</v>
      </c>
      <c r="D1721" s="117"/>
      <c r="E1721" s="135" t="s">
        <v>1172</v>
      </c>
    </row>
    <row r="1722" spans="1:5" ht="30.75" customHeight="1">
      <c r="A1722" s="134">
        <f t="shared" si="58"/>
        <v>1569</v>
      </c>
      <c r="B1722" s="25" t="s">
        <v>1128</v>
      </c>
      <c r="C1722" s="108" t="s">
        <v>5</v>
      </c>
      <c r="D1722" s="117"/>
      <c r="E1722" s="135" t="s">
        <v>1173</v>
      </c>
    </row>
    <row r="1723" spans="1:5" ht="34.5" customHeight="1">
      <c r="A1723" s="134">
        <f t="shared" si="58"/>
        <v>1570</v>
      </c>
      <c r="B1723" s="25" t="s">
        <v>1138</v>
      </c>
      <c r="C1723" s="108" t="s">
        <v>5</v>
      </c>
      <c r="D1723" s="117"/>
      <c r="E1723" s="135" t="s">
        <v>1176</v>
      </c>
    </row>
    <row r="1724" spans="1:5">
      <c r="A1724" s="134">
        <f t="shared" si="58"/>
        <v>1571</v>
      </c>
      <c r="B1724" s="25" t="s">
        <v>1139</v>
      </c>
      <c r="C1724" s="108" t="s">
        <v>5</v>
      </c>
      <c r="D1724" s="117"/>
      <c r="E1724" s="135" t="s">
        <v>3</v>
      </c>
    </row>
    <row r="1725" spans="1:5">
      <c r="A1725" s="134">
        <f t="shared" si="58"/>
        <v>1572</v>
      </c>
      <c r="B1725" s="25" t="s">
        <v>1131</v>
      </c>
      <c r="C1725" s="108" t="s">
        <v>5</v>
      </c>
      <c r="D1725" s="117"/>
      <c r="E1725" s="135" t="s">
        <v>3</v>
      </c>
    </row>
    <row r="1726" spans="1:5">
      <c r="A1726" s="134">
        <f t="shared" ref="A1726:A1757" si="59">A1725+1</f>
        <v>1573</v>
      </c>
      <c r="B1726" s="25" t="s">
        <v>1132</v>
      </c>
      <c r="C1726" s="108" t="s">
        <v>5</v>
      </c>
      <c r="D1726" s="117"/>
      <c r="E1726" s="135" t="s">
        <v>3</v>
      </c>
    </row>
    <row r="1727" spans="1:5">
      <c r="A1727" s="134">
        <f t="shared" si="59"/>
        <v>1574</v>
      </c>
      <c r="B1727" s="25" t="s">
        <v>1133</v>
      </c>
      <c r="C1727" s="108" t="s">
        <v>5</v>
      </c>
      <c r="D1727" s="117"/>
      <c r="E1727" s="135" t="s">
        <v>3</v>
      </c>
    </row>
    <row r="1728" spans="1:5" ht="27.75" customHeight="1">
      <c r="A1728" s="344">
        <f t="shared" si="59"/>
        <v>1575</v>
      </c>
      <c r="B1728" s="345" t="s">
        <v>1877</v>
      </c>
      <c r="C1728" s="343" t="s">
        <v>5</v>
      </c>
      <c r="D1728" s="117"/>
      <c r="E1728" s="135" t="s">
        <v>3</v>
      </c>
    </row>
    <row r="1729" spans="1:5">
      <c r="A1729" s="134">
        <f t="shared" si="59"/>
        <v>1576</v>
      </c>
      <c r="B1729" s="25" t="s">
        <v>1124</v>
      </c>
      <c r="C1729" s="108" t="s">
        <v>5</v>
      </c>
      <c r="D1729" s="117"/>
      <c r="E1729" s="135" t="s">
        <v>3</v>
      </c>
    </row>
    <row r="1730" spans="1:5">
      <c r="A1730" s="134">
        <f t="shared" si="59"/>
        <v>1577</v>
      </c>
      <c r="B1730" s="25" t="s">
        <v>1125</v>
      </c>
      <c r="C1730" s="108" t="s">
        <v>5</v>
      </c>
      <c r="D1730" s="117"/>
      <c r="E1730" s="135" t="s">
        <v>3</v>
      </c>
    </row>
    <row r="1731" spans="1:5" ht="24.75" customHeight="1">
      <c r="A1731" s="134">
        <f t="shared" si="59"/>
        <v>1578</v>
      </c>
      <c r="B1731" s="25" t="s">
        <v>1140</v>
      </c>
      <c r="C1731" s="108" t="s">
        <v>5</v>
      </c>
      <c r="D1731" s="117"/>
      <c r="E1731" s="135" t="s">
        <v>1177</v>
      </c>
    </row>
    <row r="1732" spans="1:5" ht="21">
      <c r="A1732" s="134">
        <f t="shared" si="59"/>
        <v>1579</v>
      </c>
      <c r="B1732" s="25" t="s">
        <v>1141</v>
      </c>
      <c r="C1732" s="108" t="s">
        <v>5</v>
      </c>
      <c r="D1732" s="117"/>
      <c r="E1732" s="135" t="s">
        <v>1178</v>
      </c>
    </row>
    <row r="1733" spans="1:5" ht="21">
      <c r="A1733" s="134">
        <f t="shared" si="59"/>
        <v>1580</v>
      </c>
      <c r="B1733" s="25" t="s">
        <v>1142</v>
      </c>
      <c r="C1733" s="108" t="s">
        <v>5</v>
      </c>
      <c r="D1733" s="117"/>
      <c r="E1733" s="135" t="s">
        <v>1179</v>
      </c>
    </row>
    <row r="1734" spans="1:5" ht="23.25" customHeight="1">
      <c r="A1734" s="134">
        <f t="shared" si="59"/>
        <v>1581</v>
      </c>
      <c r="B1734" s="25" t="s">
        <v>1143</v>
      </c>
      <c r="C1734" s="108" t="s">
        <v>5</v>
      </c>
      <c r="D1734" s="117"/>
      <c r="E1734" s="135" t="s">
        <v>1180</v>
      </c>
    </row>
    <row r="1735" spans="1:5">
      <c r="A1735" s="134">
        <f t="shared" si="59"/>
        <v>1582</v>
      </c>
      <c r="B1735" s="25" t="s">
        <v>1144</v>
      </c>
      <c r="C1735" s="108" t="s">
        <v>5</v>
      </c>
      <c r="D1735" s="117"/>
      <c r="E1735" s="135" t="s">
        <v>3</v>
      </c>
    </row>
    <row r="1736" spans="1:5">
      <c r="A1736" s="134">
        <f t="shared" si="59"/>
        <v>1583</v>
      </c>
      <c r="B1736" s="25" t="s">
        <v>1131</v>
      </c>
      <c r="C1736" s="108" t="s">
        <v>5</v>
      </c>
      <c r="D1736" s="117"/>
      <c r="E1736" s="135" t="s">
        <v>3</v>
      </c>
    </row>
    <row r="1737" spans="1:5">
      <c r="A1737" s="134">
        <f t="shared" si="59"/>
        <v>1584</v>
      </c>
      <c r="B1737" s="25" t="s">
        <v>1132</v>
      </c>
      <c r="C1737" s="108" t="s">
        <v>5</v>
      </c>
      <c r="D1737" s="117"/>
      <c r="E1737" s="135" t="s">
        <v>3</v>
      </c>
    </row>
    <row r="1738" spans="1:5">
      <c r="A1738" s="134">
        <f t="shared" si="59"/>
        <v>1585</v>
      </c>
      <c r="B1738" s="25" t="s">
        <v>1145</v>
      </c>
      <c r="C1738" s="108" t="s">
        <v>5</v>
      </c>
      <c r="D1738" s="117"/>
      <c r="E1738" s="135" t="s">
        <v>3</v>
      </c>
    </row>
    <row r="1739" spans="1:5" ht="21">
      <c r="A1739" s="344">
        <f t="shared" si="59"/>
        <v>1586</v>
      </c>
      <c r="B1739" s="345" t="s">
        <v>1878</v>
      </c>
      <c r="C1739" s="343" t="s">
        <v>5</v>
      </c>
      <c r="D1739" s="117"/>
      <c r="E1739" s="135" t="s">
        <v>3</v>
      </c>
    </row>
    <row r="1740" spans="1:5">
      <c r="A1740" s="134">
        <f t="shared" si="59"/>
        <v>1587</v>
      </c>
      <c r="B1740" s="25" t="s">
        <v>1146</v>
      </c>
      <c r="C1740" s="108" t="s">
        <v>5</v>
      </c>
      <c r="D1740" s="117"/>
      <c r="E1740" s="135" t="s">
        <v>3</v>
      </c>
    </row>
    <row r="1741" spans="1:5">
      <c r="A1741" s="344">
        <f t="shared" si="59"/>
        <v>1588</v>
      </c>
      <c r="B1741" s="346" t="s">
        <v>1879</v>
      </c>
      <c r="C1741" s="343" t="s">
        <v>5</v>
      </c>
      <c r="D1741" s="117"/>
      <c r="E1741" s="135" t="s">
        <v>3</v>
      </c>
    </row>
    <row r="1742" spans="1:5" ht="63">
      <c r="A1742" s="134">
        <f t="shared" si="59"/>
        <v>1589</v>
      </c>
      <c r="B1742" s="25" t="s">
        <v>1147</v>
      </c>
      <c r="C1742" s="108" t="s">
        <v>5</v>
      </c>
      <c r="D1742" s="117"/>
      <c r="E1742" s="135" t="s">
        <v>1097</v>
      </c>
    </row>
    <row r="1743" spans="1:5">
      <c r="A1743" s="134">
        <f t="shared" si="59"/>
        <v>1590</v>
      </c>
      <c r="B1743" s="25" t="s">
        <v>1067</v>
      </c>
      <c r="C1743" s="108" t="s">
        <v>5</v>
      </c>
      <c r="D1743" s="117"/>
      <c r="E1743" s="135" t="s">
        <v>3</v>
      </c>
    </row>
    <row r="1744" spans="1:5">
      <c r="A1744" s="134">
        <f t="shared" si="59"/>
        <v>1591</v>
      </c>
      <c r="B1744" s="25" t="s">
        <v>1148</v>
      </c>
      <c r="C1744" s="108" t="s">
        <v>5</v>
      </c>
      <c r="D1744" s="117"/>
      <c r="E1744" s="135" t="s">
        <v>3</v>
      </c>
    </row>
    <row r="1745" spans="1:5">
      <c r="A1745" s="344">
        <f t="shared" si="59"/>
        <v>1592</v>
      </c>
      <c r="B1745" s="345" t="s">
        <v>1880</v>
      </c>
      <c r="C1745" s="343" t="s">
        <v>5</v>
      </c>
      <c r="D1745" s="117"/>
      <c r="E1745" s="135" t="s">
        <v>3</v>
      </c>
    </row>
    <row r="1746" spans="1:5" ht="15" customHeight="1">
      <c r="A1746" s="134">
        <f t="shared" si="59"/>
        <v>1593</v>
      </c>
      <c r="B1746" s="25" t="s">
        <v>1149</v>
      </c>
      <c r="C1746" s="108" t="s">
        <v>5</v>
      </c>
      <c r="D1746" s="117"/>
      <c r="E1746" s="135" t="s">
        <v>3</v>
      </c>
    </row>
    <row r="1747" spans="1:5">
      <c r="A1747" s="134">
        <f t="shared" si="59"/>
        <v>1594</v>
      </c>
      <c r="B1747" s="25" t="s">
        <v>1062</v>
      </c>
      <c r="C1747" s="108" t="s">
        <v>5</v>
      </c>
      <c r="D1747" s="117"/>
      <c r="E1747" s="135" t="s">
        <v>3</v>
      </c>
    </row>
    <row r="1748" spans="1:5">
      <c r="A1748" s="134">
        <f t="shared" si="59"/>
        <v>1595</v>
      </c>
      <c r="B1748" s="25" t="s">
        <v>1063</v>
      </c>
      <c r="C1748" s="108" t="s">
        <v>5</v>
      </c>
      <c r="D1748" s="117"/>
      <c r="E1748" s="135" t="s">
        <v>3</v>
      </c>
    </row>
    <row r="1749" spans="1:5">
      <c r="A1749" s="134">
        <f t="shared" si="59"/>
        <v>1596</v>
      </c>
      <c r="B1749" s="25" t="s">
        <v>1064</v>
      </c>
      <c r="C1749" s="108" t="s">
        <v>5</v>
      </c>
      <c r="D1749" s="117"/>
      <c r="E1749" s="135" t="s">
        <v>3</v>
      </c>
    </row>
    <row r="1750" spans="1:5">
      <c r="A1750" s="344">
        <f t="shared" si="59"/>
        <v>1597</v>
      </c>
      <c r="B1750" s="345" t="s">
        <v>1881</v>
      </c>
      <c r="C1750" s="343" t="s">
        <v>5</v>
      </c>
      <c r="D1750" s="117"/>
      <c r="E1750" s="135" t="s">
        <v>3</v>
      </c>
    </row>
    <row r="1751" spans="1:5">
      <c r="A1751" s="134">
        <f t="shared" si="59"/>
        <v>1598</v>
      </c>
      <c r="B1751" s="25" t="s">
        <v>1150</v>
      </c>
      <c r="C1751" s="108" t="s">
        <v>5</v>
      </c>
      <c r="D1751" s="117"/>
      <c r="E1751" s="135" t="s">
        <v>3</v>
      </c>
    </row>
    <row r="1752" spans="1:5">
      <c r="A1752" s="134">
        <f t="shared" si="59"/>
        <v>1599</v>
      </c>
      <c r="B1752" s="25" t="s">
        <v>1151</v>
      </c>
      <c r="C1752" s="108" t="s">
        <v>5</v>
      </c>
      <c r="D1752" s="117"/>
      <c r="E1752" s="135" t="s">
        <v>3</v>
      </c>
    </row>
    <row r="1753" spans="1:5">
      <c r="A1753" s="344">
        <f t="shared" si="59"/>
        <v>1600</v>
      </c>
      <c r="B1753" s="345" t="s">
        <v>1882</v>
      </c>
      <c r="C1753" s="343" t="s">
        <v>5</v>
      </c>
      <c r="D1753" s="117"/>
      <c r="E1753" s="135" t="s">
        <v>3</v>
      </c>
    </row>
    <row r="1754" spans="1:5">
      <c r="A1754" s="134">
        <f t="shared" si="59"/>
        <v>1601</v>
      </c>
      <c r="B1754" s="25" t="s">
        <v>1150</v>
      </c>
      <c r="C1754" s="108" t="s">
        <v>5</v>
      </c>
      <c r="D1754" s="117"/>
      <c r="E1754" s="135" t="s">
        <v>3</v>
      </c>
    </row>
    <row r="1755" spans="1:5">
      <c r="A1755" s="134">
        <f t="shared" si="59"/>
        <v>1602</v>
      </c>
      <c r="B1755" s="25" t="s">
        <v>1152</v>
      </c>
      <c r="C1755" s="108" t="s">
        <v>5</v>
      </c>
      <c r="D1755" s="117"/>
      <c r="E1755" s="135" t="s">
        <v>3</v>
      </c>
    </row>
    <row r="1756" spans="1:5">
      <c r="A1756" s="134">
        <f t="shared" si="59"/>
        <v>1603</v>
      </c>
      <c r="B1756" s="25" t="s">
        <v>1153</v>
      </c>
      <c r="C1756" s="108" t="s">
        <v>5</v>
      </c>
      <c r="D1756" s="117"/>
      <c r="E1756" s="135" t="s">
        <v>3</v>
      </c>
    </row>
    <row r="1757" spans="1:5" ht="27.75" customHeight="1">
      <c r="A1757" s="344">
        <f t="shared" si="59"/>
        <v>1604</v>
      </c>
      <c r="B1757" s="345" t="s">
        <v>1883</v>
      </c>
      <c r="C1757" s="343" t="s">
        <v>5</v>
      </c>
      <c r="D1757" s="117"/>
      <c r="E1757" s="135" t="s">
        <v>3</v>
      </c>
    </row>
    <row r="1758" spans="1:5">
      <c r="A1758" s="134">
        <f t="shared" ref="A1758:A1789" si="60">A1757+1</f>
        <v>1605</v>
      </c>
      <c r="B1758" s="25" t="s">
        <v>1154</v>
      </c>
      <c r="C1758" s="108" t="s">
        <v>5</v>
      </c>
      <c r="D1758" s="117"/>
      <c r="E1758" s="135" t="s">
        <v>3</v>
      </c>
    </row>
    <row r="1759" spans="1:5">
      <c r="A1759" s="134">
        <f t="shared" si="60"/>
        <v>1606</v>
      </c>
      <c r="B1759" s="25" t="s">
        <v>1155</v>
      </c>
      <c r="C1759" s="108" t="s">
        <v>5</v>
      </c>
      <c r="D1759" s="117"/>
      <c r="E1759" s="135" t="s">
        <v>3</v>
      </c>
    </row>
    <row r="1760" spans="1:5">
      <c r="A1760" s="134">
        <f t="shared" si="60"/>
        <v>1607</v>
      </c>
      <c r="B1760" s="25" t="s">
        <v>1156</v>
      </c>
      <c r="C1760" s="108" t="s">
        <v>5</v>
      </c>
      <c r="D1760" s="117"/>
      <c r="E1760" s="135" t="s">
        <v>3</v>
      </c>
    </row>
    <row r="1761" spans="1:5">
      <c r="A1761" s="344">
        <f t="shared" si="60"/>
        <v>1608</v>
      </c>
      <c r="B1761" s="345" t="s">
        <v>1884</v>
      </c>
      <c r="C1761" s="343" t="s">
        <v>5</v>
      </c>
      <c r="D1761" s="117"/>
      <c r="E1761" s="135" t="s">
        <v>3</v>
      </c>
    </row>
    <row r="1762" spans="1:5">
      <c r="A1762" s="134">
        <f t="shared" si="60"/>
        <v>1609</v>
      </c>
      <c r="B1762" s="25" t="s">
        <v>1157</v>
      </c>
      <c r="C1762" s="108" t="s">
        <v>5</v>
      </c>
      <c r="D1762" s="117"/>
      <c r="E1762" s="135" t="s">
        <v>3</v>
      </c>
    </row>
    <row r="1763" spans="1:5">
      <c r="A1763" s="134">
        <f t="shared" si="60"/>
        <v>1610</v>
      </c>
      <c r="B1763" s="25" t="s">
        <v>1158</v>
      </c>
      <c r="C1763" s="108" t="s">
        <v>5</v>
      </c>
      <c r="D1763" s="117"/>
      <c r="E1763" s="135" t="s">
        <v>3</v>
      </c>
    </row>
    <row r="1764" spans="1:5">
      <c r="A1764" s="134">
        <f t="shared" si="60"/>
        <v>1611</v>
      </c>
      <c r="B1764" s="25" t="s">
        <v>1159</v>
      </c>
      <c r="C1764" s="108" t="s">
        <v>5</v>
      </c>
      <c r="D1764" s="117"/>
      <c r="E1764" s="135" t="s">
        <v>3</v>
      </c>
    </row>
    <row r="1765" spans="1:5">
      <c r="A1765" s="344">
        <f t="shared" si="60"/>
        <v>1612</v>
      </c>
      <c r="B1765" s="345" t="s">
        <v>1885</v>
      </c>
      <c r="C1765" s="343" t="s">
        <v>5</v>
      </c>
      <c r="D1765" s="117"/>
      <c r="E1765" s="135" t="s">
        <v>3</v>
      </c>
    </row>
    <row r="1766" spans="1:5">
      <c r="A1766" s="134">
        <f t="shared" si="60"/>
        <v>1613</v>
      </c>
      <c r="B1766" s="25" t="s">
        <v>1157</v>
      </c>
      <c r="C1766" s="108" t="s">
        <v>5</v>
      </c>
      <c r="D1766" s="117"/>
      <c r="E1766" s="135" t="s">
        <v>3</v>
      </c>
    </row>
    <row r="1767" spans="1:5">
      <c r="A1767" s="134">
        <f t="shared" si="60"/>
        <v>1614</v>
      </c>
      <c r="B1767" s="25" t="s">
        <v>1160</v>
      </c>
      <c r="C1767" s="108" t="s">
        <v>5</v>
      </c>
      <c r="D1767" s="117"/>
      <c r="E1767" s="135" t="s">
        <v>3</v>
      </c>
    </row>
    <row r="1768" spans="1:5">
      <c r="A1768" s="134">
        <f t="shared" si="60"/>
        <v>1615</v>
      </c>
      <c r="B1768" s="25" t="s">
        <v>1159</v>
      </c>
      <c r="C1768" s="108" t="s">
        <v>5</v>
      </c>
      <c r="D1768" s="117"/>
      <c r="E1768" s="135" t="s">
        <v>3</v>
      </c>
    </row>
    <row r="1769" spans="1:5">
      <c r="A1769" s="344">
        <f t="shared" si="60"/>
        <v>1616</v>
      </c>
      <c r="B1769" s="345" t="s">
        <v>1886</v>
      </c>
      <c r="C1769" s="343" t="s">
        <v>5</v>
      </c>
      <c r="D1769" s="117"/>
      <c r="E1769" s="135" t="s">
        <v>3</v>
      </c>
    </row>
    <row r="1770" spans="1:5">
      <c r="A1770" s="134">
        <f t="shared" si="60"/>
        <v>1617</v>
      </c>
      <c r="B1770" s="25" t="s">
        <v>1161</v>
      </c>
      <c r="C1770" s="108" t="s">
        <v>5</v>
      </c>
      <c r="D1770" s="117"/>
      <c r="E1770" s="135" t="s">
        <v>3</v>
      </c>
    </row>
    <row r="1771" spans="1:5">
      <c r="A1771" s="134">
        <f t="shared" si="60"/>
        <v>1618</v>
      </c>
      <c r="B1771" s="25" t="s">
        <v>1162</v>
      </c>
      <c r="C1771" s="108" t="s">
        <v>5</v>
      </c>
      <c r="D1771" s="117"/>
      <c r="E1771" s="135" t="s">
        <v>3</v>
      </c>
    </row>
    <row r="1772" spans="1:5">
      <c r="A1772" s="134">
        <f t="shared" si="60"/>
        <v>1619</v>
      </c>
      <c r="B1772" s="25" t="s">
        <v>1163</v>
      </c>
      <c r="C1772" s="108" t="s">
        <v>5</v>
      </c>
      <c r="D1772" s="117"/>
      <c r="E1772" s="135" t="s">
        <v>3</v>
      </c>
    </row>
    <row r="1773" spans="1:5">
      <c r="A1773" s="344">
        <f t="shared" si="60"/>
        <v>1620</v>
      </c>
      <c r="B1773" s="345" t="s">
        <v>1887</v>
      </c>
      <c r="C1773" s="343" t="s">
        <v>5</v>
      </c>
      <c r="D1773" s="117"/>
      <c r="E1773" s="135" t="s">
        <v>3</v>
      </c>
    </row>
    <row r="1774" spans="1:5">
      <c r="A1774" s="134">
        <f t="shared" si="60"/>
        <v>1621</v>
      </c>
      <c r="B1774" s="25" t="s">
        <v>1164</v>
      </c>
      <c r="C1774" s="108" t="s">
        <v>5</v>
      </c>
      <c r="D1774" s="117"/>
      <c r="E1774" s="135" t="s">
        <v>3</v>
      </c>
    </row>
    <row r="1775" spans="1:5" ht="15" customHeight="1">
      <c r="A1775" s="134">
        <f t="shared" si="60"/>
        <v>1622</v>
      </c>
      <c r="B1775" s="25" t="s">
        <v>1125</v>
      </c>
      <c r="C1775" s="108" t="s">
        <v>5</v>
      </c>
      <c r="D1775" s="117"/>
      <c r="E1775" s="135" t="s">
        <v>3</v>
      </c>
    </row>
    <row r="1776" spans="1:5" ht="28.5" customHeight="1">
      <c r="A1776" s="134">
        <f t="shared" si="60"/>
        <v>1623</v>
      </c>
      <c r="B1776" s="25" t="s">
        <v>1140</v>
      </c>
      <c r="C1776" s="108" t="s">
        <v>5</v>
      </c>
      <c r="D1776" s="117"/>
      <c r="E1776" s="135" t="s">
        <v>1177</v>
      </c>
    </row>
    <row r="1777" spans="1:5" ht="21">
      <c r="A1777" s="134">
        <f t="shared" si="60"/>
        <v>1624</v>
      </c>
      <c r="B1777" s="25" t="s">
        <v>1165</v>
      </c>
      <c r="C1777" s="108" t="s">
        <v>5</v>
      </c>
      <c r="D1777" s="117"/>
      <c r="E1777" s="135" t="s">
        <v>1181</v>
      </c>
    </row>
    <row r="1778" spans="1:5" ht="27" customHeight="1">
      <c r="A1778" s="134">
        <f t="shared" si="60"/>
        <v>1625</v>
      </c>
      <c r="B1778" s="25" t="s">
        <v>1166</v>
      </c>
      <c r="C1778" s="108" t="s">
        <v>5</v>
      </c>
      <c r="D1778" s="117"/>
      <c r="E1778" s="135" t="s">
        <v>1182</v>
      </c>
    </row>
    <row r="1779" spans="1:5">
      <c r="A1779" s="134">
        <f t="shared" si="60"/>
        <v>1626</v>
      </c>
      <c r="B1779" s="25" t="s">
        <v>1167</v>
      </c>
      <c r="C1779" s="108" t="s">
        <v>5</v>
      </c>
      <c r="D1779" s="117"/>
      <c r="E1779" s="135" t="s">
        <v>3</v>
      </c>
    </row>
    <row r="1780" spans="1:5">
      <c r="A1780" s="134">
        <f t="shared" si="60"/>
        <v>1627</v>
      </c>
      <c r="B1780" s="25" t="s">
        <v>1131</v>
      </c>
      <c r="C1780" s="108" t="s">
        <v>5</v>
      </c>
      <c r="D1780" s="117"/>
      <c r="E1780" s="135" t="s">
        <v>3</v>
      </c>
    </row>
    <row r="1781" spans="1:5">
      <c r="A1781" s="134">
        <f t="shared" si="60"/>
        <v>1628</v>
      </c>
      <c r="B1781" s="25" t="s">
        <v>1132</v>
      </c>
      <c r="C1781" s="108" t="s">
        <v>5</v>
      </c>
      <c r="D1781" s="117"/>
      <c r="E1781" s="135" t="s">
        <v>3</v>
      </c>
    </row>
    <row r="1782" spans="1:5">
      <c r="A1782" s="344">
        <f t="shared" si="60"/>
        <v>1629</v>
      </c>
      <c r="B1782" s="345" t="s">
        <v>1888</v>
      </c>
      <c r="C1782" s="343" t="s">
        <v>5</v>
      </c>
      <c r="D1782" s="117"/>
      <c r="E1782" s="135" t="s">
        <v>3</v>
      </c>
    </row>
    <row r="1783" spans="1:5">
      <c r="A1783" s="134">
        <f t="shared" si="60"/>
        <v>1630</v>
      </c>
      <c r="B1783" s="25" t="s">
        <v>1164</v>
      </c>
      <c r="C1783" s="108" t="s">
        <v>5</v>
      </c>
      <c r="D1783" s="117"/>
      <c r="E1783" s="135" t="s">
        <v>3</v>
      </c>
    </row>
    <row r="1784" spans="1:5">
      <c r="A1784" s="134">
        <f t="shared" si="60"/>
        <v>1631</v>
      </c>
      <c r="B1784" s="25" t="s">
        <v>1125</v>
      </c>
      <c r="C1784" s="108" t="s">
        <v>5</v>
      </c>
      <c r="D1784" s="117"/>
      <c r="E1784" s="135" t="s">
        <v>3</v>
      </c>
    </row>
    <row r="1785" spans="1:5" ht="24.75" customHeight="1">
      <c r="A1785" s="134">
        <f t="shared" si="60"/>
        <v>1632</v>
      </c>
      <c r="B1785" s="25" t="s">
        <v>1140</v>
      </c>
      <c r="C1785" s="108" t="s">
        <v>5</v>
      </c>
      <c r="D1785" s="117"/>
      <c r="E1785" s="135" t="s">
        <v>1177</v>
      </c>
    </row>
    <row r="1786" spans="1:5" ht="27.75" customHeight="1">
      <c r="A1786" s="134">
        <f t="shared" si="60"/>
        <v>1633</v>
      </c>
      <c r="B1786" s="25" t="s">
        <v>1165</v>
      </c>
      <c r="C1786" s="108" t="s">
        <v>5</v>
      </c>
      <c r="D1786" s="117"/>
      <c r="E1786" s="135" t="s">
        <v>1181</v>
      </c>
    </row>
    <row r="1787" spans="1:5" ht="21" customHeight="1">
      <c r="A1787" s="134">
        <f t="shared" si="60"/>
        <v>1634</v>
      </c>
      <c r="B1787" s="25" t="s">
        <v>1168</v>
      </c>
      <c r="C1787" s="108" t="s">
        <v>5</v>
      </c>
      <c r="D1787" s="117"/>
      <c r="E1787" s="135" t="s">
        <v>1183</v>
      </c>
    </row>
    <row r="1788" spans="1:5" ht="19.5" customHeight="1">
      <c r="A1788" s="134">
        <f t="shared" si="60"/>
        <v>1635</v>
      </c>
      <c r="B1788" s="25" t="s">
        <v>1169</v>
      </c>
      <c r="C1788" s="108" t="s">
        <v>5</v>
      </c>
      <c r="D1788" s="117"/>
      <c r="E1788" s="135" t="s">
        <v>3</v>
      </c>
    </row>
    <row r="1789" spans="1:5">
      <c r="A1789" s="134">
        <f t="shared" si="60"/>
        <v>1636</v>
      </c>
      <c r="B1789" s="25" t="s">
        <v>1131</v>
      </c>
      <c r="C1789" s="108" t="s">
        <v>5</v>
      </c>
      <c r="D1789" s="117"/>
      <c r="E1789" s="135" t="s">
        <v>3</v>
      </c>
    </row>
    <row r="1790" spans="1:5">
      <c r="A1790" s="134">
        <f t="shared" ref="A1790:A1796" si="61">A1789+1</f>
        <v>1637</v>
      </c>
      <c r="B1790" s="25" t="s">
        <v>1132</v>
      </c>
      <c r="C1790" s="108" t="s">
        <v>5</v>
      </c>
      <c r="D1790" s="117"/>
      <c r="E1790" s="135" t="s">
        <v>3</v>
      </c>
    </row>
    <row r="1791" spans="1:5">
      <c r="A1791" s="344">
        <f t="shared" si="61"/>
        <v>1638</v>
      </c>
      <c r="B1791" s="345" t="s">
        <v>1889</v>
      </c>
      <c r="C1791" s="343" t="s">
        <v>5</v>
      </c>
      <c r="D1791" s="117"/>
      <c r="E1791" s="135" t="s">
        <v>3</v>
      </c>
    </row>
    <row r="1792" spans="1:5">
      <c r="A1792" s="134">
        <f t="shared" si="61"/>
        <v>1639</v>
      </c>
      <c r="B1792" s="25" t="s">
        <v>1170</v>
      </c>
      <c r="C1792" s="108" t="s">
        <v>5</v>
      </c>
      <c r="D1792" s="117"/>
      <c r="E1792" s="135" t="s">
        <v>3</v>
      </c>
    </row>
    <row r="1793" spans="1:5">
      <c r="A1793" s="134">
        <f t="shared" si="61"/>
        <v>1640</v>
      </c>
      <c r="B1793" s="25" t="s">
        <v>1156</v>
      </c>
      <c r="C1793" s="108" t="s">
        <v>5</v>
      </c>
      <c r="D1793" s="117"/>
      <c r="E1793" s="135" t="s">
        <v>3</v>
      </c>
    </row>
    <row r="1794" spans="1:5">
      <c r="A1794" s="344">
        <f t="shared" si="61"/>
        <v>1641</v>
      </c>
      <c r="B1794" s="345" t="s">
        <v>1890</v>
      </c>
      <c r="C1794" s="343" t="s">
        <v>5</v>
      </c>
      <c r="D1794" s="117"/>
      <c r="E1794" s="135" t="s">
        <v>3</v>
      </c>
    </row>
    <row r="1795" spans="1:5">
      <c r="A1795" s="134">
        <f t="shared" si="61"/>
        <v>1642</v>
      </c>
      <c r="B1795" s="25" t="s">
        <v>1170</v>
      </c>
      <c r="C1795" s="108" t="s">
        <v>5</v>
      </c>
      <c r="D1795" s="117"/>
      <c r="E1795" s="135" t="s">
        <v>3</v>
      </c>
    </row>
    <row r="1796" spans="1:5" ht="15.75" thickBot="1">
      <c r="A1796" s="134">
        <f t="shared" si="61"/>
        <v>1643</v>
      </c>
      <c r="B1796" s="25" t="s">
        <v>1156</v>
      </c>
      <c r="C1796" s="108" t="s">
        <v>5</v>
      </c>
      <c r="D1796" s="117"/>
      <c r="E1796" s="135" t="s">
        <v>3</v>
      </c>
    </row>
    <row r="1797" spans="1:5" ht="16.5" customHeight="1" thickTop="1" thickBot="1">
      <c r="A1797" s="306"/>
      <c r="B1797" s="306" t="s">
        <v>7</v>
      </c>
      <c r="C1797" s="95"/>
      <c r="D1797" s="95"/>
      <c r="E1797" s="96"/>
    </row>
    <row r="1798" spans="1:5" ht="21.75" thickTop="1">
      <c r="A1798" s="90">
        <f>A1796+1</f>
        <v>1644</v>
      </c>
      <c r="B1798" s="97" t="s">
        <v>118</v>
      </c>
      <c r="C1798" s="92" t="s">
        <v>5</v>
      </c>
      <c r="D1798" s="98"/>
      <c r="E1798" s="332" t="s">
        <v>1770</v>
      </c>
    </row>
    <row r="1799" spans="1:5" ht="21">
      <c r="A1799" s="100">
        <f>A1798+1</f>
        <v>1645</v>
      </c>
      <c r="B1799" s="23" t="s">
        <v>14</v>
      </c>
      <c r="C1799" s="92" t="s">
        <v>5</v>
      </c>
      <c r="D1799" s="22"/>
      <c r="E1799" s="79" t="s">
        <v>3</v>
      </c>
    </row>
    <row r="1800" spans="1:5">
      <c r="A1800" s="100">
        <f>A1799+1</f>
        <v>1646</v>
      </c>
      <c r="B1800" s="23" t="s">
        <v>17</v>
      </c>
      <c r="C1800" s="92" t="s">
        <v>5</v>
      </c>
      <c r="D1800" s="22"/>
      <c r="E1800" s="79" t="s">
        <v>3</v>
      </c>
    </row>
    <row r="1801" spans="1:5">
      <c r="A1801" s="100">
        <f>A1800+1</f>
        <v>1647</v>
      </c>
      <c r="B1801" s="23" t="s">
        <v>16</v>
      </c>
      <c r="C1801" s="92" t="s">
        <v>5</v>
      </c>
      <c r="D1801" s="101"/>
      <c r="E1801" s="79" t="s">
        <v>3</v>
      </c>
    </row>
    <row r="1802" spans="1:5">
      <c r="A1802" s="100">
        <f>A1801+1</f>
        <v>1648</v>
      </c>
      <c r="B1802" s="23" t="s">
        <v>15</v>
      </c>
      <c r="C1802" s="92" t="s">
        <v>5</v>
      </c>
      <c r="D1802" s="101"/>
      <c r="E1802" s="79" t="s">
        <v>3</v>
      </c>
    </row>
    <row r="1803" spans="1:5" ht="15.75" thickBot="1">
      <c r="A1803" s="102">
        <f>A1802+1</f>
        <v>1649</v>
      </c>
      <c r="B1803" s="103" t="s">
        <v>8</v>
      </c>
      <c r="C1803" s="104" t="s">
        <v>2</v>
      </c>
      <c r="D1803" s="104"/>
      <c r="E1803" s="105" t="s">
        <v>3</v>
      </c>
    </row>
    <row r="1804" spans="1:5" ht="26.25" customHeight="1" thickTop="1" thickBot="1">
      <c r="A1804" s="306"/>
      <c r="B1804" s="306" t="s">
        <v>114</v>
      </c>
      <c r="C1804" s="307"/>
      <c r="D1804" s="307"/>
      <c r="E1804" s="96"/>
    </row>
    <row r="1805" spans="1:5" ht="63.75" thickTop="1">
      <c r="A1805" s="77">
        <f>A1803+1</f>
        <v>1650</v>
      </c>
      <c r="B1805" s="23" t="s">
        <v>115</v>
      </c>
      <c r="C1805" s="108" t="s">
        <v>1769</v>
      </c>
      <c r="D1805" s="22"/>
      <c r="E1805" s="106" t="s">
        <v>1259</v>
      </c>
    </row>
    <row r="1806" spans="1:5" ht="63">
      <c r="A1806" s="77">
        <f>A1805+1</f>
        <v>1651</v>
      </c>
      <c r="B1806" s="107" t="s">
        <v>116</v>
      </c>
      <c r="C1806" s="108" t="s">
        <v>1769</v>
      </c>
      <c r="D1806" s="108"/>
      <c r="E1806" s="106" t="s">
        <v>1260</v>
      </c>
    </row>
    <row r="1807" spans="1:5" ht="63">
      <c r="A1807" s="77">
        <f>A1806+1</f>
        <v>1652</v>
      </c>
      <c r="B1807" s="25" t="s">
        <v>117</v>
      </c>
      <c r="C1807" s="108" t="s">
        <v>1768</v>
      </c>
      <c r="D1807" s="107"/>
      <c r="E1807" s="106" t="s">
        <v>1261</v>
      </c>
    </row>
    <row r="1808" spans="1:5" ht="63">
      <c r="A1808" s="77">
        <f>A1807+1</f>
        <v>1653</v>
      </c>
      <c r="B1808" s="25" t="s">
        <v>1772</v>
      </c>
      <c r="C1808" s="108" t="s">
        <v>1769</v>
      </c>
      <c r="D1808" s="107"/>
      <c r="E1808" s="106" t="s">
        <v>1262</v>
      </c>
    </row>
    <row r="1809" spans="1:7" ht="63.75" thickBot="1">
      <c r="A1809" s="120">
        <f>A1808+1</f>
        <v>1654</v>
      </c>
      <c r="B1809" s="109" t="s">
        <v>1773</v>
      </c>
      <c r="C1809" s="108" t="s">
        <v>1769</v>
      </c>
      <c r="D1809" s="104"/>
      <c r="E1809" s="121" t="s">
        <v>1262</v>
      </c>
    </row>
    <row r="1810" spans="1:7" s="2" customFormat="1" ht="16.5" thickTop="1" thickBot="1">
      <c r="A1810" s="80"/>
      <c r="B1810" s="31" t="s">
        <v>151</v>
      </c>
      <c r="C1810" s="32"/>
      <c r="D1810" s="32"/>
      <c r="E1810" s="110"/>
      <c r="F1810" s="1"/>
      <c r="G1810" s="1"/>
    </row>
    <row r="1811" spans="1:7" s="1" customFormat="1" ht="16.5" thickTop="1" thickBot="1">
      <c r="A1811" s="81">
        <f>'załącznik Formularz_ofertowy'!A51</f>
        <v>26</v>
      </c>
      <c r="B1811" s="82" t="str">
        <f>'załącznik Formularz_ofertowy'!B51</f>
        <v>Lampa zabiegowa statywowa</v>
      </c>
      <c r="C1811" s="83" t="s">
        <v>0</v>
      </c>
      <c r="D1811" s="84">
        <f>'załącznik Formularz_ofertowy'!C51</f>
        <v>2</v>
      </c>
      <c r="E1811" s="85"/>
    </row>
    <row r="1812" spans="1:7" s="1" customFormat="1" ht="15.75" thickTop="1">
      <c r="A1812" s="86">
        <f>A1809+1</f>
        <v>1655</v>
      </c>
      <c r="B1812" s="87" t="s">
        <v>1</v>
      </c>
      <c r="C1812" s="88" t="s">
        <v>2</v>
      </c>
      <c r="D1812" s="88"/>
      <c r="E1812" s="89" t="s">
        <v>3</v>
      </c>
    </row>
    <row r="1813" spans="1:7" s="1" customFormat="1">
      <c r="A1813" s="90">
        <f t="shared" ref="A1813:A1839" si="62">A1812+1</f>
        <v>1656</v>
      </c>
      <c r="B1813" s="91" t="s">
        <v>19</v>
      </c>
      <c r="C1813" s="92" t="s">
        <v>2</v>
      </c>
      <c r="D1813" s="92"/>
      <c r="E1813" s="93" t="s">
        <v>3</v>
      </c>
    </row>
    <row r="1814" spans="1:7" s="1" customFormat="1">
      <c r="A1814" s="90">
        <f t="shared" si="62"/>
        <v>1657</v>
      </c>
      <c r="B1814" s="91" t="s">
        <v>4</v>
      </c>
      <c r="C1814" s="92" t="s">
        <v>2</v>
      </c>
      <c r="D1814" s="92"/>
      <c r="E1814" s="93" t="s">
        <v>3</v>
      </c>
    </row>
    <row r="1815" spans="1:7" s="1" customFormat="1">
      <c r="A1815" s="90">
        <f t="shared" si="62"/>
        <v>1658</v>
      </c>
      <c r="B1815" s="91" t="s">
        <v>1271</v>
      </c>
      <c r="C1815" s="108" t="s">
        <v>288</v>
      </c>
      <c r="D1815" s="92"/>
      <c r="E1815" s="93" t="s">
        <v>3</v>
      </c>
    </row>
    <row r="1816" spans="1:7">
      <c r="A1816" s="90">
        <f t="shared" si="62"/>
        <v>1659</v>
      </c>
      <c r="B1816" s="91" t="s">
        <v>1272</v>
      </c>
      <c r="C1816" s="108" t="s">
        <v>288</v>
      </c>
      <c r="D1816" s="92"/>
      <c r="E1816" s="93" t="s">
        <v>3</v>
      </c>
    </row>
    <row r="1817" spans="1:7" ht="21">
      <c r="A1817" s="90">
        <f t="shared" si="62"/>
        <v>1660</v>
      </c>
      <c r="B1817" s="91" t="s">
        <v>1273</v>
      </c>
      <c r="C1817" s="108" t="s">
        <v>216</v>
      </c>
      <c r="D1817" s="92"/>
      <c r="E1817" s="93" t="s">
        <v>1684</v>
      </c>
    </row>
    <row r="1818" spans="1:7">
      <c r="A1818" s="90">
        <f t="shared" si="62"/>
        <v>1661</v>
      </c>
      <c r="B1818" s="91" t="s">
        <v>1274</v>
      </c>
      <c r="C1818" s="108" t="s">
        <v>5</v>
      </c>
      <c r="D1818" s="92"/>
      <c r="E1818" s="93"/>
    </row>
    <row r="1819" spans="1:7" s="1" customFormat="1">
      <c r="A1819" s="90">
        <f t="shared" si="62"/>
        <v>1662</v>
      </c>
      <c r="B1819" s="91" t="s">
        <v>1275</v>
      </c>
      <c r="C1819" s="108" t="s">
        <v>288</v>
      </c>
      <c r="D1819" s="92"/>
      <c r="E1819" s="93"/>
    </row>
    <row r="1820" spans="1:7">
      <c r="A1820" s="90">
        <f t="shared" si="62"/>
        <v>1663</v>
      </c>
      <c r="B1820" s="91" t="s">
        <v>1276</v>
      </c>
      <c r="C1820" s="108" t="s">
        <v>5</v>
      </c>
      <c r="D1820" s="92"/>
      <c r="E1820" s="93"/>
    </row>
    <row r="1821" spans="1:7">
      <c r="A1821" s="90">
        <f t="shared" si="62"/>
        <v>1664</v>
      </c>
      <c r="B1821" s="91" t="s">
        <v>1277</v>
      </c>
      <c r="C1821" s="108" t="s">
        <v>288</v>
      </c>
      <c r="D1821" s="92"/>
      <c r="E1821" s="93"/>
    </row>
    <row r="1822" spans="1:7" ht="21">
      <c r="A1822" s="90">
        <f t="shared" si="62"/>
        <v>1665</v>
      </c>
      <c r="B1822" s="91" t="s">
        <v>1278</v>
      </c>
      <c r="C1822" s="108" t="s">
        <v>5</v>
      </c>
      <c r="D1822" s="92"/>
      <c r="E1822" s="93"/>
    </row>
    <row r="1823" spans="1:7">
      <c r="A1823" s="90">
        <f t="shared" si="62"/>
        <v>1666</v>
      </c>
      <c r="B1823" s="91" t="s">
        <v>1279</v>
      </c>
      <c r="C1823" s="108" t="s">
        <v>288</v>
      </c>
      <c r="D1823" s="92"/>
      <c r="E1823" s="93"/>
    </row>
    <row r="1824" spans="1:7" ht="21">
      <c r="A1824" s="90">
        <f t="shared" si="62"/>
        <v>1667</v>
      </c>
      <c r="B1824" s="91" t="s">
        <v>1280</v>
      </c>
      <c r="C1824" s="108" t="s">
        <v>288</v>
      </c>
      <c r="D1824" s="92"/>
      <c r="E1824" s="93"/>
    </row>
    <row r="1825" spans="1:5" ht="21">
      <c r="A1825" s="90">
        <f t="shared" si="62"/>
        <v>1668</v>
      </c>
      <c r="B1825" s="91" t="s">
        <v>1281</v>
      </c>
      <c r="C1825" s="108" t="s">
        <v>5</v>
      </c>
      <c r="D1825" s="92"/>
      <c r="E1825" s="93"/>
    </row>
    <row r="1826" spans="1:5" s="1" customFormat="1">
      <c r="A1826" s="90">
        <f t="shared" si="62"/>
        <v>1669</v>
      </c>
      <c r="B1826" s="91" t="s">
        <v>1282</v>
      </c>
      <c r="C1826" s="108" t="s">
        <v>288</v>
      </c>
      <c r="D1826" s="92"/>
      <c r="E1826" s="93"/>
    </row>
    <row r="1827" spans="1:5">
      <c r="A1827" s="90">
        <f t="shared" si="62"/>
        <v>1670</v>
      </c>
      <c r="B1827" s="91" t="s">
        <v>1283</v>
      </c>
      <c r="C1827" s="108" t="s">
        <v>288</v>
      </c>
      <c r="D1827" s="92"/>
      <c r="E1827" s="93"/>
    </row>
    <row r="1828" spans="1:5" ht="21">
      <c r="A1828" s="90">
        <f t="shared" si="62"/>
        <v>1671</v>
      </c>
      <c r="B1828" s="91" t="s">
        <v>1776</v>
      </c>
      <c r="C1828" s="108" t="s">
        <v>288</v>
      </c>
      <c r="D1828" s="92"/>
      <c r="E1828" s="93" t="s">
        <v>1777</v>
      </c>
    </row>
    <row r="1829" spans="1:5" ht="21">
      <c r="A1829" s="90">
        <f t="shared" si="62"/>
        <v>1672</v>
      </c>
      <c r="B1829" s="91" t="s">
        <v>1284</v>
      </c>
      <c r="C1829" s="108" t="s">
        <v>288</v>
      </c>
      <c r="D1829" s="92"/>
      <c r="E1829" s="93" t="s">
        <v>1778</v>
      </c>
    </row>
    <row r="1830" spans="1:5">
      <c r="A1830" s="90">
        <f t="shared" si="62"/>
        <v>1673</v>
      </c>
      <c r="B1830" s="91" t="s">
        <v>1285</v>
      </c>
      <c r="C1830" s="108" t="s">
        <v>288</v>
      </c>
      <c r="D1830" s="92"/>
      <c r="E1830" s="93"/>
    </row>
    <row r="1831" spans="1:5">
      <c r="A1831" s="90">
        <f t="shared" si="62"/>
        <v>1674</v>
      </c>
      <c r="B1831" s="91" t="s">
        <v>1286</v>
      </c>
      <c r="C1831" s="108" t="s">
        <v>5</v>
      </c>
      <c r="D1831" s="92"/>
      <c r="E1831" s="93"/>
    </row>
    <row r="1832" spans="1:5">
      <c r="A1832" s="90">
        <f t="shared" si="62"/>
        <v>1675</v>
      </c>
      <c r="B1832" s="91" t="s">
        <v>1287</v>
      </c>
      <c r="C1832" s="108" t="s">
        <v>288</v>
      </c>
      <c r="D1832" s="92"/>
      <c r="E1832" s="93"/>
    </row>
    <row r="1833" spans="1:5" s="1" customFormat="1">
      <c r="A1833" s="90">
        <f t="shared" si="62"/>
        <v>1676</v>
      </c>
      <c r="B1833" s="91" t="s">
        <v>1288</v>
      </c>
      <c r="C1833" s="108" t="s">
        <v>288</v>
      </c>
      <c r="D1833" s="92"/>
      <c r="E1833" s="93"/>
    </row>
    <row r="1834" spans="1:5">
      <c r="A1834" s="90">
        <f t="shared" si="62"/>
        <v>1677</v>
      </c>
      <c r="B1834" s="91" t="s">
        <v>1289</v>
      </c>
      <c r="C1834" s="108" t="s">
        <v>5</v>
      </c>
      <c r="D1834" s="92"/>
      <c r="E1834" s="93"/>
    </row>
    <row r="1835" spans="1:5">
      <c r="A1835" s="90">
        <f t="shared" si="62"/>
        <v>1678</v>
      </c>
      <c r="B1835" s="91" t="s">
        <v>1290</v>
      </c>
      <c r="C1835" s="108" t="s">
        <v>288</v>
      </c>
      <c r="D1835" s="92"/>
      <c r="E1835" s="93"/>
    </row>
    <row r="1836" spans="1:5" ht="21">
      <c r="A1836" s="90">
        <f t="shared" si="62"/>
        <v>1679</v>
      </c>
      <c r="B1836" s="91" t="s">
        <v>1291</v>
      </c>
      <c r="C1836" s="108" t="s">
        <v>5</v>
      </c>
      <c r="D1836" s="92"/>
      <c r="E1836" s="93"/>
    </row>
    <row r="1837" spans="1:5" ht="31.5">
      <c r="A1837" s="90">
        <f t="shared" si="62"/>
        <v>1680</v>
      </c>
      <c r="B1837" s="91" t="s">
        <v>1292</v>
      </c>
      <c r="C1837" s="108" t="s">
        <v>216</v>
      </c>
      <c r="D1837" s="92"/>
      <c r="E1837" s="93" t="s">
        <v>1684</v>
      </c>
    </row>
    <row r="1838" spans="1:5" ht="21">
      <c r="A1838" s="90">
        <f t="shared" si="62"/>
        <v>1681</v>
      </c>
      <c r="B1838" s="91" t="s">
        <v>1293</v>
      </c>
      <c r="C1838" s="108" t="s">
        <v>288</v>
      </c>
      <c r="D1838" s="92"/>
      <c r="E1838" s="93"/>
    </row>
    <row r="1839" spans="1:5" s="1" customFormat="1" ht="21.75" thickBot="1">
      <c r="A1839" s="90">
        <f t="shared" si="62"/>
        <v>1682</v>
      </c>
      <c r="B1839" s="91" t="s">
        <v>1294</v>
      </c>
      <c r="C1839" s="108" t="s">
        <v>216</v>
      </c>
      <c r="D1839" s="92"/>
      <c r="E1839" s="93" t="s">
        <v>1684</v>
      </c>
    </row>
    <row r="1840" spans="1:5" ht="16.5" customHeight="1" thickTop="1" thickBot="1">
      <c r="A1840" s="306"/>
      <c r="B1840" s="306" t="s">
        <v>7</v>
      </c>
      <c r="C1840" s="95"/>
      <c r="D1840" s="95"/>
      <c r="E1840" s="96"/>
    </row>
    <row r="1841" spans="1:5" ht="21.75" thickTop="1">
      <c r="A1841" s="90">
        <f>A1839+1</f>
        <v>1683</v>
      </c>
      <c r="B1841" s="97" t="s">
        <v>118</v>
      </c>
      <c r="C1841" s="92" t="s">
        <v>5</v>
      </c>
      <c r="D1841" s="98"/>
      <c r="E1841" s="332" t="s">
        <v>1770</v>
      </c>
    </row>
    <row r="1842" spans="1:5" ht="21">
      <c r="A1842" s="100">
        <f>A1841+1</f>
        <v>1684</v>
      </c>
      <c r="B1842" s="23" t="s">
        <v>14</v>
      </c>
      <c r="C1842" s="92" t="s">
        <v>5</v>
      </c>
      <c r="D1842" s="22"/>
      <c r="E1842" s="79" t="s">
        <v>3</v>
      </c>
    </row>
    <row r="1843" spans="1:5">
      <c r="A1843" s="100">
        <f>A1842+1</f>
        <v>1685</v>
      </c>
      <c r="B1843" s="23" t="s">
        <v>17</v>
      </c>
      <c r="C1843" s="92" t="s">
        <v>5</v>
      </c>
      <c r="D1843" s="22"/>
      <c r="E1843" s="79" t="s">
        <v>3</v>
      </c>
    </row>
    <row r="1844" spans="1:5">
      <c r="A1844" s="100">
        <f>A1843+1</f>
        <v>1686</v>
      </c>
      <c r="B1844" s="23" t="s">
        <v>16</v>
      </c>
      <c r="C1844" s="92" t="s">
        <v>5</v>
      </c>
      <c r="D1844" s="101"/>
      <c r="E1844" s="79" t="s">
        <v>3</v>
      </c>
    </row>
    <row r="1845" spans="1:5">
      <c r="A1845" s="100">
        <f>A1844+1</f>
        <v>1687</v>
      </c>
      <c r="B1845" s="23" t="s">
        <v>15</v>
      </c>
      <c r="C1845" s="92" t="s">
        <v>5</v>
      </c>
      <c r="D1845" s="101"/>
      <c r="E1845" s="79" t="s">
        <v>3</v>
      </c>
    </row>
    <row r="1846" spans="1:5" ht="15.75" thickBot="1">
      <c r="A1846" s="102">
        <f>A1845+1</f>
        <v>1688</v>
      </c>
      <c r="B1846" s="103" t="s">
        <v>8</v>
      </c>
      <c r="C1846" s="104" t="s">
        <v>2</v>
      </c>
      <c r="D1846" s="104"/>
      <c r="E1846" s="105" t="s">
        <v>3</v>
      </c>
    </row>
    <row r="1847" spans="1:5" ht="26.25" customHeight="1" thickTop="1" thickBot="1">
      <c r="A1847" s="306"/>
      <c r="B1847" s="306" t="s">
        <v>114</v>
      </c>
      <c r="C1847" s="307"/>
      <c r="D1847" s="307"/>
      <c r="E1847" s="96"/>
    </row>
    <row r="1848" spans="1:5" ht="63.75" thickTop="1">
      <c r="A1848" s="77">
        <f>A1846+1</f>
        <v>1689</v>
      </c>
      <c r="B1848" s="23" t="s">
        <v>115</v>
      </c>
      <c r="C1848" s="108" t="s">
        <v>1769</v>
      </c>
      <c r="D1848" s="22"/>
      <c r="E1848" s="106" t="s">
        <v>1259</v>
      </c>
    </row>
    <row r="1849" spans="1:5" ht="63">
      <c r="A1849" s="77">
        <f>A1848+1</f>
        <v>1690</v>
      </c>
      <c r="B1849" s="107" t="s">
        <v>116</v>
      </c>
      <c r="C1849" s="108" t="s">
        <v>1769</v>
      </c>
      <c r="D1849" s="108"/>
      <c r="E1849" s="106" t="s">
        <v>1260</v>
      </c>
    </row>
    <row r="1850" spans="1:5" ht="63">
      <c r="A1850" s="77">
        <f>A1849+1</f>
        <v>1691</v>
      </c>
      <c r="B1850" s="25" t="s">
        <v>117</v>
      </c>
      <c r="C1850" s="108" t="s">
        <v>1768</v>
      </c>
      <c r="D1850" s="107"/>
      <c r="E1850" s="106" t="s">
        <v>1261</v>
      </c>
    </row>
    <row r="1851" spans="1:5" ht="63">
      <c r="A1851" s="77">
        <f>A1850+1</f>
        <v>1692</v>
      </c>
      <c r="B1851" s="25" t="s">
        <v>1772</v>
      </c>
      <c r="C1851" s="108" t="s">
        <v>1769</v>
      </c>
      <c r="D1851" s="107"/>
      <c r="E1851" s="106" t="s">
        <v>1262</v>
      </c>
    </row>
    <row r="1852" spans="1:5" ht="63.75" thickBot="1">
      <c r="A1852" s="77">
        <f>A1851+1</f>
        <v>1693</v>
      </c>
      <c r="B1852" s="109" t="s">
        <v>1773</v>
      </c>
      <c r="C1852" s="108" t="s">
        <v>1769</v>
      </c>
      <c r="D1852" s="22"/>
      <c r="E1852" s="106" t="s">
        <v>1262</v>
      </c>
    </row>
    <row r="1853" spans="1:5" ht="16.5" thickTop="1" thickBot="1">
      <c r="A1853" s="80"/>
      <c r="B1853" s="31" t="s">
        <v>152</v>
      </c>
      <c r="C1853" s="32"/>
      <c r="D1853" s="32"/>
      <c r="E1853" s="110"/>
    </row>
    <row r="1854" spans="1:5" ht="16.5" thickTop="1" thickBot="1">
      <c r="A1854" s="126">
        <f>'załącznik Formularz_ofertowy'!A53</f>
        <v>27</v>
      </c>
      <c r="B1854" s="127" t="str">
        <f>'załącznik Formularz_ofertowy'!B53</f>
        <v>Elektrokardiograf</v>
      </c>
      <c r="C1854" s="128" t="s">
        <v>0</v>
      </c>
      <c r="D1854" s="127">
        <f>'załącznik Formularz_ofertowy'!C53</f>
        <v>2</v>
      </c>
      <c r="E1854" s="129"/>
    </row>
    <row r="1855" spans="1:5" ht="15.75" thickTop="1">
      <c r="A1855" s="130">
        <f>A1852+1</f>
        <v>1694</v>
      </c>
      <c r="B1855" s="131" t="s">
        <v>1</v>
      </c>
      <c r="C1855" s="132" t="s">
        <v>2</v>
      </c>
      <c r="D1855" s="132"/>
      <c r="E1855" s="133" t="s">
        <v>3</v>
      </c>
    </row>
    <row r="1856" spans="1:5">
      <c r="A1856" s="134">
        <f t="shared" ref="A1856:A1900" si="63">A1855+1</f>
        <v>1695</v>
      </c>
      <c r="B1856" s="25" t="s">
        <v>19</v>
      </c>
      <c r="C1856" s="117" t="s">
        <v>2</v>
      </c>
      <c r="D1856" s="117"/>
      <c r="E1856" s="135" t="s">
        <v>3</v>
      </c>
    </row>
    <row r="1857" spans="1:5">
      <c r="A1857" s="134">
        <f t="shared" si="63"/>
        <v>1696</v>
      </c>
      <c r="B1857" s="25" t="s">
        <v>4</v>
      </c>
      <c r="C1857" s="117" t="s">
        <v>2</v>
      </c>
      <c r="D1857" s="117"/>
      <c r="E1857" s="135" t="s">
        <v>3</v>
      </c>
    </row>
    <row r="1858" spans="1:5">
      <c r="A1858" s="134">
        <f t="shared" si="63"/>
        <v>1697</v>
      </c>
      <c r="B1858" s="25" t="s">
        <v>1209</v>
      </c>
      <c r="C1858" s="108" t="s">
        <v>5</v>
      </c>
      <c r="D1858" s="117" t="s">
        <v>379</v>
      </c>
      <c r="E1858" s="135" t="s">
        <v>3</v>
      </c>
    </row>
    <row r="1859" spans="1:5">
      <c r="A1859" s="134">
        <f t="shared" si="63"/>
        <v>1698</v>
      </c>
      <c r="B1859" s="25" t="s">
        <v>1210</v>
      </c>
      <c r="C1859" s="108" t="s">
        <v>5</v>
      </c>
      <c r="D1859" s="117" t="s">
        <v>379</v>
      </c>
      <c r="E1859" s="135" t="s">
        <v>3</v>
      </c>
    </row>
    <row r="1860" spans="1:5">
      <c r="A1860" s="134">
        <f t="shared" si="63"/>
        <v>1699</v>
      </c>
      <c r="B1860" s="25" t="s">
        <v>1211</v>
      </c>
      <c r="C1860" s="108" t="s">
        <v>5</v>
      </c>
      <c r="D1860" s="117" t="s">
        <v>379</v>
      </c>
      <c r="E1860" s="135" t="s">
        <v>3</v>
      </c>
    </row>
    <row r="1861" spans="1:5">
      <c r="A1861" s="134">
        <f t="shared" si="63"/>
        <v>1700</v>
      </c>
      <c r="B1861" s="25" t="s">
        <v>1212</v>
      </c>
      <c r="C1861" s="108" t="s">
        <v>5</v>
      </c>
      <c r="D1861" s="117" t="s">
        <v>379</v>
      </c>
      <c r="E1861" s="135" t="s">
        <v>3</v>
      </c>
    </row>
    <row r="1862" spans="1:5">
      <c r="A1862" s="134">
        <f t="shared" si="63"/>
        <v>1701</v>
      </c>
      <c r="B1862" s="25" t="s">
        <v>1213</v>
      </c>
      <c r="C1862" s="108" t="s">
        <v>5</v>
      </c>
      <c r="D1862" s="117" t="s">
        <v>379</v>
      </c>
      <c r="E1862" s="135" t="s">
        <v>3</v>
      </c>
    </row>
    <row r="1863" spans="1:5">
      <c r="A1863" s="134">
        <f t="shared" si="63"/>
        <v>1702</v>
      </c>
      <c r="B1863" s="25" t="s">
        <v>1214</v>
      </c>
      <c r="C1863" s="108" t="s">
        <v>5</v>
      </c>
      <c r="D1863" s="117" t="s">
        <v>379</v>
      </c>
      <c r="E1863" s="135" t="s">
        <v>3</v>
      </c>
    </row>
    <row r="1864" spans="1:5" ht="21">
      <c r="A1864" s="134">
        <f t="shared" si="63"/>
        <v>1703</v>
      </c>
      <c r="B1864" s="25" t="s">
        <v>1215</v>
      </c>
      <c r="C1864" s="108" t="s">
        <v>5</v>
      </c>
      <c r="D1864" s="117" t="s">
        <v>379</v>
      </c>
      <c r="E1864" s="135" t="s">
        <v>3</v>
      </c>
    </row>
    <row r="1865" spans="1:5">
      <c r="A1865" s="134">
        <f t="shared" si="63"/>
        <v>1704</v>
      </c>
      <c r="B1865" s="25" t="s">
        <v>1216</v>
      </c>
      <c r="C1865" s="108" t="s">
        <v>5</v>
      </c>
      <c r="D1865" s="117" t="s">
        <v>379</v>
      </c>
      <c r="E1865" s="135" t="s">
        <v>3</v>
      </c>
    </row>
    <row r="1866" spans="1:5">
      <c r="A1866" s="134">
        <f t="shared" si="63"/>
        <v>1705</v>
      </c>
      <c r="B1866" s="25" t="s">
        <v>1217</v>
      </c>
      <c r="C1866" s="108" t="s">
        <v>5</v>
      </c>
      <c r="D1866" s="117" t="s">
        <v>379</v>
      </c>
      <c r="E1866" s="135" t="s">
        <v>3</v>
      </c>
    </row>
    <row r="1867" spans="1:5">
      <c r="A1867" s="134">
        <f t="shared" si="63"/>
        <v>1706</v>
      </c>
      <c r="B1867" s="25" t="s">
        <v>1218</v>
      </c>
      <c r="C1867" s="108" t="s">
        <v>5</v>
      </c>
      <c r="D1867" s="117" t="s">
        <v>379</v>
      </c>
      <c r="E1867" s="135" t="s">
        <v>3</v>
      </c>
    </row>
    <row r="1868" spans="1:5">
      <c r="A1868" s="134">
        <f t="shared" si="63"/>
        <v>1707</v>
      </c>
      <c r="B1868" s="25" t="s">
        <v>1219</v>
      </c>
      <c r="C1868" s="108" t="s">
        <v>5</v>
      </c>
      <c r="D1868" s="117" t="s">
        <v>379</v>
      </c>
      <c r="E1868" s="135" t="s">
        <v>3</v>
      </c>
    </row>
    <row r="1869" spans="1:5">
      <c r="A1869" s="134">
        <f t="shared" si="63"/>
        <v>1708</v>
      </c>
      <c r="B1869" s="25" t="s">
        <v>1220</v>
      </c>
      <c r="C1869" s="108" t="s">
        <v>5</v>
      </c>
      <c r="D1869" s="117" t="s">
        <v>379</v>
      </c>
      <c r="E1869" s="135" t="s">
        <v>3</v>
      </c>
    </row>
    <row r="1870" spans="1:5">
      <c r="A1870" s="134">
        <f t="shared" si="63"/>
        <v>1709</v>
      </c>
      <c r="B1870" s="308" t="s">
        <v>1221</v>
      </c>
      <c r="C1870" s="309"/>
      <c r="D1870" s="111"/>
      <c r="E1870" s="219"/>
    </row>
    <row r="1871" spans="1:5" ht="15" customHeight="1">
      <c r="A1871" s="134">
        <f t="shared" si="63"/>
        <v>1710</v>
      </c>
      <c r="B1871" s="25" t="s">
        <v>1222</v>
      </c>
      <c r="C1871" s="108" t="s">
        <v>5</v>
      </c>
      <c r="D1871" s="117" t="s">
        <v>379</v>
      </c>
      <c r="E1871" s="135" t="s">
        <v>3</v>
      </c>
    </row>
    <row r="1872" spans="1:5">
      <c r="A1872" s="134">
        <f t="shared" si="63"/>
        <v>1711</v>
      </c>
      <c r="B1872" s="25" t="s">
        <v>1223</v>
      </c>
      <c r="C1872" s="108" t="s">
        <v>5</v>
      </c>
      <c r="D1872" s="117" t="s">
        <v>379</v>
      </c>
      <c r="E1872" s="135" t="s">
        <v>3</v>
      </c>
    </row>
    <row r="1873" spans="1:5" ht="21">
      <c r="A1873" s="134">
        <f t="shared" si="63"/>
        <v>1712</v>
      </c>
      <c r="B1873" s="25" t="s">
        <v>1224</v>
      </c>
      <c r="C1873" s="108" t="s">
        <v>5</v>
      </c>
      <c r="D1873" s="117" t="s">
        <v>379</v>
      </c>
      <c r="E1873" s="135" t="s">
        <v>3</v>
      </c>
    </row>
    <row r="1874" spans="1:5">
      <c r="A1874" s="134">
        <f t="shared" si="63"/>
        <v>1713</v>
      </c>
      <c r="B1874" s="25" t="s">
        <v>1225</v>
      </c>
      <c r="C1874" s="108" t="s">
        <v>5</v>
      </c>
      <c r="D1874" s="117" t="s">
        <v>379</v>
      </c>
      <c r="E1874" s="135" t="s">
        <v>3</v>
      </c>
    </row>
    <row r="1875" spans="1:5">
      <c r="A1875" s="134">
        <f t="shared" si="63"/>
        <v>1714</v>
      </c>
      <c r="B1875" s="308" t="s">
        <v>1226</v>
      </c>
      <c r="C1875" s="309"/>
      <c r="D1875" s="111"/>
      <c r="E1875" s="219"/>
    </row>
    <row r="1876" spans="1:5">
      <c r="A1876" s="134">
        <f t="shared" si="63"/>
        <v>1715</v>
      </c>
      <c r="B1876" s="25" t="s">
        <v>1227</v>
      </c>
      <c r="C1876" s="108" t="s">
        <v>5</v>
      </c>
      <c r="D1876" s="117" t="s">
        <v>379</v>
      </c>
      <c r="E1876" s="135" t="s">
        <v>3</v>
      </c>
    </row>
    <row r="1877" spans="1:5">
      <c r="A1877" s="134">
        <f t="shared" si="63"/>
        <v>1716</v>
      </c>
      <c r="B1877" s="25" t="s">
        <v>1228</v>
      </c>
      <c r="C1877" s="108" t="s">
        <v>5</v>
      </c>
      <c r="D1877" s="117" t="s">
        <v>379</v>
      </c>
      <c r="E1877" s="135" t="s">
        <v>3</v>
      </c>
    </row>
    <row r="1878" spans="1:5" ht="21">
      <c r="A1878" s="134">
        <f t="shared" si="63"/>
        <v>1717</v>
      </c>
      <c r="B1878" s="25" t="s">
        <v>1229</v>
      </c>
      <c r="C1878" s="108" t="s">
        <v>5</v>
      </c>
      <c r="D1878" s="117" t="s">
        <v>379</v>
      </c>
      <c r="E1878" s="135" t="s">
        <v>3</v>
      </c>
    </row>
    <row r="1879" spans="1:5">
      <c r="A1879" s="134">
        <f t="shared" si="63"/>
        <v>1718</v>
      </c>
      <c r="B1879" s="25" t="s">
        <v>1230</v>
      </c>
      <c r="C1879" s="108" t="s">
        <v>5</v>
      </c>
      <c r="D1879" s="117" t="s">
        <v>379</v>
      </c>
      <c r="E1879" s="135" t="s">
        <v>3</v>
      </c>
    </row>
    <row r="1880" spans="1:5" ht="21">
      <c r="A1880" s="134">
        <f t="shared" si="63"/>
        <v>1719</v>
      </c>
      <c r="B1880" s="25" t="s">
        <v>1231</v>
      </c>
      <c r="C1880" s="108" t="s">
        <v>5</v>
      </c>
      <c r="D1880" s="117" t="s">
        <v>379</v>
      </c>
      <c r="E1880" s="135" t="s">
        <v>3</v>
      </c>
    </row>
    <row r="1881" spans="1:5">
      <c r="A1881" s="134">
        <f t="shared" si="63"/>
        <v>1720</v>
      </c>
      <c r="B1881" s="25" t="s">
        <v>1232</v>
      </c>
      <c r="C1881" s="108" t="s">
        <v>5</v>
      </c>
      <c r="D1881" s="117" t="s">
        <v>379</v>
      </c>
      <c r="E1881" s="135" t="s">
        <v>3</v>
      </c>
    </row>
    <row r="1882" spans="1:5">
      <c r="A1882" s="134">
        <f t="shared" si="63"/>
        <v>1721</v>
      </c>
      <c r="B1882" s="25" t="s">
        <v>1233</v>
      </c>
      <c r="C1882" s="108" t="s">
        <v>5</v>
      </c>
      <c r="D1882" s="117" t="s">
        <v>379</v>
      </c>
      <c r="E1882" s="135" t="s">
        <v>3</v>
      </c>
    </row>
    <row r="1883" spans="1:5">
      <c r="A1883" s="134">
        <f t="shared" si="63"/>
        <v>1722</v>
      </c>
      <c r="B1883" s="308" t="s">
        <v>1234</v>
      </c>
      <c r="C1883" s="309"/>
      <c r="D1883" s="111"/>
      <c r="E1883" s="219"/>
    </row>
    <row r="1884" spans="1:5" ht="42">
      <c r="A1884" s="134">
        <f t="shared" si="63"/>
        <v>1723</v>
      </c>
      <c r="B1884" s="25" t="s">
        <v>1235</v>
      </c>
      <c r="C1884" s="108" t="s">
        <v>5</v>
      </c>
      <c r="D1884" s="117" t="s">
        <v>379</v>
      </c>
      <c r="E1884" s="135" t="s">
        <v>3</v>
      </c>
    </row>
    <row r="1885" spans="1:5" ht="21">
      <c r="A1885" s="134">
        <f t="shared" si="63"/>
        <v>1724</v>
      </c>
      <c r="B1885" s="25" t="s">
        <v>1236</v>
      </c>
      <c r="C1885" s="108" t="s">
        <v>5</v>
      </c>
      <c r="D1885" s="117" t="s">
        <v>379</v>
      </c>
      <c r="E1885" s="135" t="s">
        <v>3</v>
      </c>
    </row>
    <row r="1886" spans="1:5">
      <c r="A1886" s="134">
        <f t="shared" si="63"/>
        <v>1725</v>
      </c>
      <c r="B1886" s="308" t="s">
        <v>1237</v>
      </c>
      <c r="C1886" s="309"/>
      <c r="D1886" s="111"/>
      <c r="E1886" s="219"/>
    </row>
    <row r="1887" spans="1:5" ht="31.5">
      <c r="A1887" s="134">
        <f t="shared" si="63"/>
        <v>1726</v>
      </c>
      <c r="B1887" s="25" t="s">
        <v>1238</v>
      </c>
      <c r="C1887" s="108" t="s">
        <v>5</v>
      </c>
      <c r="D1887" s="117" t="s">
        <v>379</v>
      </c>
      <c r="E1887" s="135" t="s">
        <v>3</v>
      </c>
    </row>
    <row r="1888" spans="1:5" ht="21">
      <c r="A1888" s="134">
        <f t="shared" si="63"/>
        <v>1727</v>
      </c>
      <c r="B1888" s="25" t="s">
        <v>1239</v>
      </c>
      <c r="C1888" s="108" t="s">
        <v>5</v>
      </c>
      <c r="D1888" s="117" t="s">
        <v>379</v>
      </c>
      <c r="E1888" s="135" t="s">
        <v>3</v>
      </c>
    </row>
    <row r="1889" spans="1:5">
      <c r="A1889" s="134">
        <f t="shared" si="63"/>
        <v>1728</v>
      </c>
      <c r="B1889" s="25" t="s">
        <v>1240</v>
      </c>
      <c r="C1889" s="108" t="s">
        <v>5</v>
      </c>
      <c r="D1889" s="117" t="s">
        <v>379</v>
      </c>
      <c r="E1889" s="135" t="s">
        <v>3</v>
      </c>
    </row>
    <row r="1890" spans="1:5" ht="21">
      <c r="A1890" s="134">
        <f t="shared" si="63"/>
        <v>1729</v>
      </c>
      <c r="B1890" s="25" t="s">
        <v>1241</v>
      </c>
      <c r="C1890" s="108" t="s">
        <v>5</v>
      </c>
      <c r="D1890" s="117" t="s">
        <v>379</v>
      </c>
      <c r="E1890" s="135" t="s">
        <v>3</v>
      </c>
    </row>
    <row r="1891" spans="1:5">
      <c r="A1891" s="134">
        <f t="shared" si="63"/>
        <v>1730</v>
      </c>
      <c r="B1891" s="25" t="s">
        <v>1242</v>
      </c>
      <c r="C1891" s="108" t="s">
        <v>5</v>
      </c>
      <c r="D1891" s="117" t="s">
        <v>379</v>
      </c>
      <c r="E1891" s="135" t="s">
        <v>3</v>
      </c>
    </row>
    <row r="1892" spans="1:5">
      <c r="A1892" s="134">
        <f t="shared" si="63"/>
        <v>1731</v>
      </c>
      <c r="B1892" s="25" t="s">
        <v>1243</v>
      </c>
      <c r="C1892" s="108" t="s">
        <v>5</v>
      </c>
      <c r="D1892" s="117" t="s">
        <v>379</v>
      </c>
      <c r="E1892" s="135" t="s">
        <v>3</v>
      </c>
    </row>
    <row r="1893" spans="1:5" ht="21">
      <c r="A1893" s="134">
        <f t="shared" si="63"/>
        <v>1732</v>
      </c>
      <c r="B1893" s="25" t="s">
        <v>1244</v>
      </c>
      <c r="C1893" s="108" t="s">
        <v>5</v>
      </c>
      <c r="D1893" s="117" t="s">
        <v>379</v>
      </c>
      <c r="E1893" s="135" t="s">
        <v>3</v>
      </c>
    </row>
    <row r="1894" spans="1:5">
      <c r="A1894" s="134">
        <f t="shared" si="63"/>
        <v>1733</v>
      </c>
      <c r="B1894" s="25" t="s">
        <v>1245</v>
      </c>
      <c r="C1894" s="108" t="s">
        <v>5</v>
      </c>
      <c r="D1894" s="117" t="s">
        <v>379</v>
      </c>
      <c r="E1894" s="135" t="s">
        <v>3</v>
      </c>
    </row>
    <row r="1895" spans="1:5">
      <c r="A1895" s="134">
        <f t="shared" si="63"/>
        <v>1734</v>
      </c>
      <c r="B1895" s="25" t="s">
        <v>1246</v>
      </c>
      <c r="C1895" s="108" t="s">
        <v>5</v>
      </c>
      <c r="D1895" s="117" t="s">
        <v>379</v>
      </c>
      <c r="E1895" s="135" t="s">
        <v>3</v>
      </c>
    </row>
    <row r="1896" spans="1:5">
      <c r="A1896" s="134">
        <f t="shared" si="63"/>
        <v>1735</v>
      </c>
      <c r="B1896" s="25" t="s">
        <v>1247</v>
      </c>
      <c r="C1896" s="108" t="s">
        <v>5</v>
      </c>
      <c r="D1896" s="117" t="s">
        <v>379</v>
      </c>
      <c r="E1896" s="135" t="s">
        <v>3</v>
      </c>
    </row>
    <row r="1897" spans="1:5">
      <c r="A1897" s="134">
        <f t="shared" si="63"/>
        <v>1736</v>
      </c>
      <c r="B1897" s="25" t="s">
        <v>1248</v>
      </c>
      <c r="C1897" s="108" t="s">
        <v>5</v>
      </c>
      <c r="D1897" s="117" t="s">
        <v>379</v>
      </c>
      <c r="E1897" s="135" t="s">
        <v>3</v>
      </c>
    </row>
    <row r="1898" spans="1:5">
      <c r="A1898" s="134">
        <f t="shared" si="63"/>
        <v>1737</v>
      </c>
      <c r="B1898" s="25" t="s">
        <v>1249</v>
      </c>
      <c r="C1898" s="108" t="s">
        <v>5</v>
      </c>
      <c r="D1898" s="117" t="s">
        <v>379</v>
      </c>
      <c r="E1898" s="135" t="s">
        <v>3</v>
      </c>
    </row>
    <row r="1899" spans="1:5" ht="15" customHeight="1">
      <c r="A1899" s="134">
        <f t="shared" si="63"/>
        <v>1738</v>
      </c>
      <c r="B1899" s="25" t="s">
        <v>1250</v>
      </c>
      <c r="C1899" s="108" t="s">
        <v>5</v>
      </c>
      <c r="D1899" s="117" t="s">
        <v>379</v>
      </c>
      <c r="E1899" s="135" t="s">
        <v>3</v>
      </c>
    </row>
    <row r="1900" spans="1:5" ht="21.75" thickBot="1">
      <c r="A1900" s="134">
        <f t="shared" si="63"/>
        <v>1739</v>
      </c>
      <c r="B1900" s="25" t="s">
        <v>1251</v>
      </c>
      <c r="C1900" s="108" t="s">
        <v>5</v>
      </c>
      <c r="D1900" s="117" t="s">
        <v>379</v>
      </c>
      <c r="E1900" s="135" t="s">
        <v>3</v>
      </c>
    </row>
    <row r="1901" spans="1:5" ht="16.5" customHeight="1" thickTop="1" thickBot="1">
      <c r="A1901" s="306"/>
      <c r="B1901" s="306" t="s">
        <v>7</v>
      </c>
      <c r="C1901" s="95"/>
      <c r="D1901" s="95"/>
      <c r="E1901" s="96"/>
    </row>
    <row r="1902" spans="1:5" ht="21.75" thickTop="1">
      <c r="A1902" s="90">
        <f>A1900+1</f>
        <v>1740</v>
      </c>
      <c r="B1902" s="97" t="s">
        <v>118</v>
      </c>
      <c r="C1902" s="92" t="s">
        <v>5</v>
      </c>
      <c r="D1902" s="98"/>
      <c r="E1902" s="332" t="s">
        <v>1770</v>
      </c>
    </row>
    <row r="1903" spans="1:5" ht="21">
      <c r="A1903" s="100">
        <f>A1902+1</f>
        <v>1741</v>
      </c>
      <c r="B1903" s="23" t="s">
        <v>14</v>
      </c>
      <c r="C1903" s="92" t="s">
        <v>5</v>
      </c>
      <c r="D1903" s="22"/>
      <c r="E1903" s="79" t="s">
        <v>3</v>
      </c>
    </row>
    <row r="1904" spans="1:5">
      <c r="A1904" s="100">
        <f>A1903+1</f>
        <v>1742</v>
      </c>
      <c r="B1904" s="23" t="s">
        <v>17</v>
      </c>
      <c r="C1904" s="92" t="s">
        <v>5</v>
      </c>
      <c r="D1904" s="22"/>
      <c r="E1904" s="79" t="s">
        <v>3</v>
      </c>
    </row>
    <row r="1905" spans="1:5">
      <c r="A1905" s="100">
        <f>A1904+1</f>
        <v>1743</v>
      </c>
      <c r="B1905" s="23" t="s">
        <v>16</v>
      </c>
      <c r="C1905" s="92" t="s">
        <v>5</v>
      </c>
      <c r="D1905" s="101"/>
      <c r="E1905" s="79" t="s">
        <v>3</v>
      </c>
    </row>
    <row r="1906" spans="1:5">
      <c r="A1906" s="100">
        <f>A1905+1</f>
        <v>1744</v>
      </c>
      <c r="B1906" s="23" t="s">
        <v>15</v>
      </c>
      <c r="C1906" s="92" t="s">
        <v>5</v>
      </c>
      <c r="D1906" s="101"/>
      <c r="E1906" s="79" t="s">
        <v>3</v>
      </c>
    </row>
    <row r="1907" spans="1:5" ht="15.75" thickBot="1">
      <c r="A1907" s="102">
        <f>A1906+1</f>
        <v>1745</v>
      </c>
      <c r="B1907" s="103" t="s">
        <v>8</v>
      </c>
      <c r="C1907" s="104" t="s">
        <v>2</v>
      </c>
      <c r="D1907" s="104"/>
      <c r="E1907" s="105" t="s">
        <v>3</v>
      </c>
    </row>
    <row r="1908" spans="1:5" ht="26.25" customHeight="1" thickTop="1" thickBot="1">
      <c r="A1908" s="306"/>
      <c r="B1908" s="306" t="s">
        <v>114</v>
      </c>
      <c r="C1908" s="307"/>
      <c r="D1908" s="307"/>
      <c r="E1908" s="96"/>
    </row>
    <row r="1909" spans="1:5" ht="63.75" thickTop="1">
      <c r="A1909" s="77">
        <f>A1907+1</f>
        <v>1746</v>
      </c>
      <c r="B1909" s="23" t="s">
        <v>115</v>
      </c>
      <c r="C1909" s="108" t="s">
        <v>1769</v>
      </c>
      <c r="D1909" s="22"/>
      <c r="E1909" s="106" t="s">
        <v>1259</v>
      </c>
    </row>
    <row r="1910" spans="1:5" ht="63">
      <c r="A1910" s="77">
        <f>A1909+1</f>
        <v>1747</v>
      </c>
      <c r="B1910" s="107" t="s">
        <v>116</v>
      </c>
      <c r="C1910" s="108" t="s">
        <v>1769</v>
      </c>
      <c r="D1910" s="108"/>
      <c r="E1910" s="106" t="s">
        <v>1260</v>
      </c>
    </row>
    <row r="1911" spans="1:5" ht="63">
      <c r="A1911" s="77">
        <f>A1910+1</f>
        <v>1748</v>
      </c>
      <c r="B1911" s="25" t="s">
        <v>117</v>
      </c>
      <c r="C1911" s="108" t="s">
        <v>1768</v>
      </c>
      <c r="D1911" s="107"/>
      <c r="E1911" s="106" t="s">
        <v>1261</v>
      </c>
    </row>
    <row r="1912" spans="1:5" ht="63">
      <c r="A1912" s="77">
        <f>A1911+1</f>
        <v>1749</v>
      </c>
      <c r="B1912" s="25" t="s">
        <v>1772</v>
      </c>
      <c r="C1912" s="108" t="s">
        <v>1769</v>
      </c>
      <c r="D1912" s="107"/>
      <c r="E1912" s="106" t="s">
        <v>1262</v>
      </c>
    </row>
    <row r="1913" spans="1:5" ht="63.75" thickBot="1">
      <c r="A1913" s="120">
        <f>A1912+1</f>
        <v>1750</v>
      </c>
      <c r="B1913" s="109" t="s">
        <v>1773</v>
      </c>
      <c r="C1913" s="108" t="s">
        <v>1769</v>
      </c>
      <c r="D1913" s="104"/>
      <c r="E1913" s="121" t="s">
        <v>1262</v>
      </c>
    </row>
    <row r="1914" spans="1:5" ht="16.5" thickTop="1" thickBot="1">
      <c r="A1914" s="80"/>
      <c r="B1914" s="31" t="s">
        <v>212</v>
      </c>
      <c r="C1914" s="32"/>
      <c r="D1914" s="32"/>
      <c r="E1914" s="110"/>
    </row>
    <row r="1915" spans="1:5" ht="16.5" thickTop="1" thickBot="1">
      <c r="A1915" s="126">
        <f>'załącznik Formularz_ofertowy'!A55</f>
        <v>28</v>
      </c>
      <c r="B1915" s="127" t="str">
        <f>'załącznik Formularz_ofertowy'!B55</f>
        <v>Ssak elektryczny</v>
      </c>
      <c r="C1915" s="128" t="s">
        <v>0</v>
      </c>
      <c r="D1915" s="127">
        <f>'załącznik Formularz_ofertowy'!C55</f>
        <v>7</v>
      </c>
      <c r="E1915" s="129"/>
    </row>
    <row r="1916" spans="1:5" ht="15.75" thickTop="1">
      <c r="A1916" s="130">
        <f>A1913+1</f>
        <v>1751</v>
      </c>
      <c r="B1916" s="131" t="s">
        <v>1</v>
      </c>
      <c r="C1916" s="132" t="s">
        <v>2</v>
      </c>
      <c r="D1916" s="132"/>
      <c r="E1916" s="133" t="s">
        <v>3</v>
      </c>
    </row>
    <row r="1917" spans="1:5">
      <c r="A1917" s="134">
        <f t="shared" ref="A1917:A1936" si="64">A1916+1</f>
        <v>1752</v>
      </c>
      <c r="B1917" s="25" t="s">
        <v>19</v>
      </c>
      <c r="C1917" s="117" t="s">
        <v>2</v>
      </c>
      <c r="D1917" s="117"/>
      <c r="E1917" s="135" t="s">
        <v>3</v>
      </c>
    </row>
    <row r="1918" spans="1:5">
      <c r="A1918" s="134">
        <f t="shared" si="64"/>
        <v>1753</v>
      </c>
      <c r="B1918" s="25" t="s">
        <v>4</v>
      </c>
      <c r="C1918" s="117" t="s">
        <v>2</v>
      </c>
      <c r="D1918" s="117"/>
      <c r="E1918" s="135" t="s">
        <v>3</v>
      </c>
    </row>
    <row r="1919" spans="1:5">
      <c r="A1919" s="134">
        <f t="shared" si="64"/>
        <v>1754</v>
      </c>
      <c r="B1919" s="25" t="s">
        <v>1191</v>
      </c>
      <c r="C1919" s="117" t="s">
        <v>5</v>
      </c>
      <c r="D1919" s="117"/>
      <c r="E1919" s="135"/>
    </row>
    <row r="1920" spans="1:5" ht="31.5">
      <c r="A1920" s="134">
        <f t="shared" si="64"/>
        <v>1755</v>
      </c>
      <c r="B1920" s="25" t="s">
        <v>1192</v>
      </c>
      <c r="C1920" s="117" t="s">
        <v>5</v>
      </c>
      <c r="D1920" s="117"/>
      <c r="E1920" s="135" t="s">
        <v>1207</v>
      </c>
    </row>
    <row r="1921" spans="1:5" ht="29.25" customHeight="1">
      <c r="A1921" s="134">
        <f t="shared" si="64"/>
        <v>1756</v>
      </c>
      <c r="B1921" s="25" t="s">
        <v>1208</v>
      </c>
      <c r="C1921" s="117" t="s">
        <v>5</v>
      </c>
      <c r="D1921" s="117"/>
      <c r="E1921" s="135" t="s">
        <v>3</v>
      </c>
    </row>
    <row r="1922" spans="1:5">
      <c r="A1922" s="134">
        <f t="shared" si="64"/>
        <v>1757</v>
      </c>
      <c r="B1922" s="25" t="s">
        <v>1193</v>
      </c>
      <c r="C1922" s="117" t="s">
        <v>5</v>
      </c>
      <c r="D1922" s="117"/>
      <c r="E1922" s="135" t="s">
        <v>3</v>
      </c>
    </row>
    <row r="1923" spans="1:5">
      <c r="A1923" s="134">
        <f t="shared" si="64"/>
        <v>1758</v>
      </c>
      <c r="B1923" s="25" t="s">
        <v>1194</v>
      </c>
      <c r="C1923" s="117" t="s">
        <v>5</v>
      </c>
      <c r="D1923" s="117"/>
      <c r="E1923" s="135" t="s">
        <v>3</v>
      </c>
    </row>
    <row r="1924" spans="1:5">
      <c r="A1924" s="134">
        <f t="shared" si="64"/>
        <v>1759</v>
      </c>
      <c r="B1924" s="25" t="s">
        <v>1195</v>
      </c>
      <c r="C1924" s="117" t="s">
        <v>5</v>
      </c>
      <c r="D1924" s="117"/>
      <c r="E1924" s="135" t="s">
        <v>3</v>
      </c>
    </row>
    <row r="1925" spans="1:5" ht="21">
      <c r="A1925" s="134">
        <f t="shared" si="64"/>
        <v>1760</v>
      </c>
      <c r="B1925" s="25" t="s">
        <v>1196</v>
      </c>
      <c r="C1925" s="117" t="s">
        <v>5</v>
      </c>
      <c r="D1925" s="117"/>
      <c r="E1925" s="135" t="s">
        <v>3</v>
      </c>
    </row>
    <row r="1926" spans="1:5" ht="21">
      <c r="A1926" s="134">
        <f t="shared" si="64"/>
        <v>1761</v>
      </c>
      <c r="B1926" s="25" t="s">
        <v>1197</v>
      </c>
      <c r="C1926" s="117" t="s">
        <v>5</v>
      </c>
      <c r="D1926" s="117"/>
      <c r="E1926" s="135" t="s">
        <v>3</v>
      </c>
    </row>
    <row r="1927" spans="1:5">
      <c r="A1927" s="134">
        <f t="shared" si="64"/>
        <v>1762</v>
      </c>
      <c r="B1927" s="25" t="s">
        <v>1198</v>
      </c>
      <c r="C1927" s="117" t="s">
        <v>5</v>
      </c>
      <c r="D1927" s="117"/>
      <c r="E1927" s="135" t="s">
        <v>3</v>
      </c>
    </row>
    <row r="1928" spans="1:5" ht="21">
      <c r="A1928" s="134">
        <f t="shared" si="64"/>
        <v>1763</v>
      </c>
      <c r="B1928" s="25" t="s">
        <v>1199</v>
      </c>
      <c r="C1928" s="117" t="s">
        <v>5</v>
      </c>
      <c r="D1928" s="117"/>
      <c r="E1928" s="135" t="s">
        <v>3</v>
      </c>
    </row>
    <row r="1929" spans="1:5" ht="21">
      <c r="A1929" s="134">
        <f t="shared" si="64"/>
        <v>1764</v>
      </c>
      <c r="B1929" s="25" t="s">
        <v>1200</v>
      </c>
      <c r="C1929" s="117" t="s">
        <v>5</v>
      </c>
      <c r="D1929" s="117"/>
      <c r="E1929" s="135" t="s">
        <v>3</v>
      </c>
    </row>
    <row r="1930" spans="1:5" ht="101.25" customHeight="1">
      <c r="A1930" s="134">
        <f t="shared" si="64"/>
        <v>1765</v>
      </c>
      <c r="B1930" s="25" t="s">
        <v>1270</v>
      </c>
      <c r="C1930" s="108" t="s">
        <v>5</v>
      </c>
      <c r="D1930" s="117"/>
      <c r="E1930" s="135" t="s">
        <v>3</v>
      </c>
    </row>
    <row r="1931" spans="1:5">
      <c r="A1931" s="134">
        <f t="shared" si="64"/>
        <v>1766</v>
      </c>
      <c r="B1931" s="25" t="s">
        <v>1201</v>
      </c>
      <c r="C1931" s="108" t="s">
        <v>5</v>
      </c>
      <c r="D1931" s="117"/>
      <c r="E1931" s="135" t="s">
        <v>3</v>
      </c>
    </row>
    <row r="1932" spans="1:5">
      <c r="A1932" s="134">
        <f t="shared" si="64"/>
        <v>1767</v>
      </c>
      <c r="B1932" s="25" t="s">
        <v>1202</v>
      </c>
      <c r="C1932" s="108" t="s">
        <v>5</v>
      </c>
      <c r="D1932" s="117"/>
      <c r="E1932" s="135" t="s">
        <v>3</v>
      </c>
    </row>
    <row r="1933" spans="1:5">
      <c r="A1933" s="134">
        <f t="shared" si="64"/>
        <v>1768</v>
      </c>
      <c r="B1933" s="25" t="s">
        <v>1203</v>
      </c>
      <c r="C1933" s="108" t="s">
        <v>5</v>
      </c>
      <c r="D1933" s="117"/>
      <c r="E1933" s="135" t="s">
        <v>3</v>
      </c>
    </row>
    <row r="1934" spans="1:5">
      <c r="A1934" s="134">
        <f t="shared" si="64"/>
        <v>1769</v>
      </c>
      <c r="B1934" s="25" t="s">
        <v>1204</v>
      </c>
      <c r="C1934" s="108" t="s">
        <v>5</v>
      </c>
      <c r="D1934" s="117"/>
      <c r="E1934" s="135" t="s">
        <v>3</v>
      </c>
    </row>
    <row r="1935" spans="1:5">
      <c r="A1935" s="134">
        <f t="shared" si="64"/>
        <v>1770</v>
      </c>
      <c r="B1935" s="25" t="s">
        <v>1205</v>
      </c>
      <c r="C1935" s="108" t="s">
        <v>5</v>
      </c>
      <c r="D1935" s="117"/>
      <c r="E1935" s="135" t="s">
        <v>3</v>
      </c>
    </row>
    <row r="1936" spans="1:5" ht="15.75" thickBot="1">
      <c r="A1936" s="134">
        <f t="shared" si="64"/>
        <v>1771</v>
      </c>
      <c r="B1936" s="25" t="s">
        <v>1206</v>
      </c>
      <c r="C1936" s="108" t="s">
        <v>5</v>
      </c>
      <c r="D1936" s="117"/>
      <c r="E1936" s="135" t="s">
        <v>3</v>
      </c>
    </row>
    <row r="1937" spans="1:5" ht="16.5" customHeight="1" thickTop="1" thickBot="1">
      <c r="A1937" s="306"/>
      <c r="B1937" s="306" t="s">
        <v>7</v>
      </c>
      <c r="C1937" s="95"/>
      <c r="D1937" s="95"/>
      <c r="E1937" s="96"/>
    </row>
    <row r="1938" spans="1:5" ht="21.75" thickTop="1">
      <c r="A1938" s="90">
        <f>A1936+1</f>
        <v>1772</v>
      </c>
      <c r="B1938" s="97" t="s">
        <v>118</v>
      </c>
      <c r="C1938" s="92" t="s">
        <v>5</v>
      </c>
      <c r="D1938" s="98"/>
      <c r="E1938" s="332" t="s">
        <v>1770</v>
      </c>
    </row>
    <row r="1939" spans="1:5" ht="21">
      <c r="A1939" s="100">
        <f>A1938+1</f>
        <v>1773</v>
      </c>
      <c r="B1939" s="23" t="s">
        <v>14</v>
      </c>
      <c r="C1939" s="92" t="s">
        <v>5</v>
      </c>
      <c r="D1939" s="22"/>
      <c r="E1939" s="79" t="s">
        <v>3</v>
      </c>
    </row>
    <row r="1940" spans="1:5">
      <c r="A1940" s="100">
        <f>A1939+1</f>
        <v>1774</v>
      </c>
      <c r="B1940" s="23" t="s">
        <v>17</v>
      </c>
      <c r="C1940" s="92" t="s">
        <v>5</v>
      </c>
      <c r="D1940" s="22"/>
      <c r="E1940" s="79" t="s">
        <v>3</v>
      </c>
    </row>
    <row r="1941" spans="1:5">
      <c r="A1941" s="100">
        <f>A1940+1</f>
        <v>1775</v>
      </c>
      <c r="B1941" s="23" t="s">
        <v>16</v>
      </c>
      <c r="C1941" s="92" t="s">
        <v>5</v>
      </c>
      <c r="D1941" s="101"/>
      <c r="E1941" s="79" t="s">
        <v>3</v>
      </c>
    </row>
    <row r="1942" spans="1:5">
      <c r="A1942" s="100">
        <f>A1941+1</f>
        <v>1776</v>
      </c>
      <c r="B1942" s="23" t="s">
        <v>15</v>
      </c>
      <c r="C1942" s="92" t="s">
        <v>5</v>
      </c>
      <c r="D1942" s="101"/>
      <c r="E1942" s="79" t="s">
        <v>3</v>
      </c>
    </row>
    <row r="1943" spans="1:5" ht="15.75" thickBot="1">
      <c r="A1943" s="102">
        <f>A1942+1</f>
        <v>1777</v>
      </c>
      <c r="B1943" s="103" t="s">
        <v>8</v>
      </c>
      <c r="C1943" s="104" t="s">
        <v>2</v>
      </c>
      <c r="D1943" s="104"/>
      <c r="E1943" s="105" t="s">
        <v>3</v>
      </c>
    </row>
    <row r="1944" spans="1:5" ht="26.25" customHeight="1" thickTop="1" thickBot="1">
      <c r="A1944" s="306"/>
      <c r="B1944" s="306" t="s">
        <v>114</v>
      </c>
      <c r="C1944" s="307"/>
      <c r="D1944" s="307"/>
      <c r="E1944" s="96"/>
    </row>
    <row r="1945" spans="1:5" ht="63.75" thickTop="1">
      <c r="A1945" s="77">
        <f>A1943+1</f>
        <v>1778</v>
      </c>
      <c r="B1945" s="23" t="s">
        <v>115</v>
      </c>
      <c r="C1945" s="108" t="s">
        <v>1769</v>
      </c>
      <c r="D1945" s="22"/>
      <c r="E1945" s="106" t="s">
        <v>1259</v>
      </c>
    </row>
    <row r="1946" spans="1:5" ht="63">
      <c r="A1946" s="77">
        <f>A1945+1</f>
        <v>1779</v>
      </c>
      <c r="B1946" s="107" t="s">
        <v>116</v>
      </c>
      <c r="C1946" s="108" t="s">
        <v>1769</v>
      </c>
      <c r="D1946" s="108"/>
      <c r="E1946" s="106" t="s">
        <v>1260</v>
      </c>
    </row>
    <row r="1947" spans="1:5" ht="63">
      <c r="A1947" s="77">
        <f>A1946+1</f>
        <v>1780</v>
      </c>
      <c r="B1947" s="25" t="s">
        <v>117</v>
      </c>
      <c r="C1947" s="108" t="s">
        <v>1768</v>
      </c>
      <c r="D1947" s="107"/>
      <c r="E1947" s="106" t="s">
        <v>1261</v>
      </c>
    </row>
    <row r="1948" spans="1:5" ht="63">
      <c r="A1948" s="77">
        <f>A1947+1</f>
        <v>1781</v>
      </c>
      <c r="B1948" s="25" t="s">
        <v>1772</v>
      </c>
      <c r="C1948" s="108" t="s">
        <v>1769</v>
      </c>
      <c r="D1948" s="107"/>
      <c r="E1948" s="106" t="s">
        <v>1262</v>
      </c>
    </row>
    <row r="1949" spans="1:5" ht="63.75" thickBot="1">
      <c r="A1949" s="120">
        <f>A1948+1</f>
        <v>1782</v>
      </c>
      <c r="B1949" s="109" t="s">
        <v>1773</v>
      </c>
      <c r="C1949" s="108" t="s">
        <v>1769</v>
      </c>
      <c r="D1949" s="104"/>
      <c r="E1949" s="121" t="s">
        <v>1262</v>
      </c>
    </row>
    <row r="1950" spans="1:5" ht="16.5" thickTop="1" thickBot="1">
      <c r="A1950" s="80"/>
      <c r="B1950" s="31" t="s">
        <v>1297</v>
      </c>
      <c r="C1950" s="32"/>
      <c r="D1950" s="32"/>
      <c r="E1950" s="110"/>
    </row>
    <row r="1951" spans="1:5" ht="16.5" thickTop="1" thickBot="1">
      <c r="A1951" s="126">
        <f>'załącznik Formularz_ofertowy'!A57</f>
        <v>29</v>
      </c>
      <c r="B1951" s="127" t="str">
        <f>'załącznik Formularz_ofertowy'!B57</f>
        <v>Aparat do witrektomii tylnej oraz fakoemulsyfikacji</v>
      </c>
      <c r="C1951" s="128" t="s">
        <v>0</v>
      </c>
      <c r="D1951" s="127">
        <f>'załącznik Formularz_ofertowy'!C57</f>
        <v>1</v>
      </c>
      <c r="E1951" s="129"/>
    </row>
    <row r="1952" spans="1:5" ht="15.75" thickTop="1">
      <c r="A1952" s="130">
        <f>A1949+1</f>
        <v>1783</v>
      </c>
      <c r="B1952" s="131" t="s">
        <v>1</v>
      </c>
      <c r="C1952" s="132" t="s">
        <v>2</v>
      </c>
      <c r="D1952" s="132"/>
      <c r="E1952" s="133" t="s">
        <v>3</v>
      </c>
    </row>
    <row r="1953" spans="1:5">
      <c r="A1953" s="134">
        <f t="shared" ref="A1953:A1972" si="65">A1952+1</f>
        <v>1784</v>
      </c>
      <c r="B1953" s="25" t="s">
        <v>19</v>
      </c>
      <c r="C1953" s="117" t="s">
        <v>2</v>
      </c>
      <c r="D1953" s="117"/>
      <c r="E1953" s="135" t="s">
        <v>3</v>
      </c>
    </row>
    <row r="1954" spans="1:5">
      <c r="A1954" s="134">
        <f t="shared" si="65"/>
        <v>1785</v>
      </c>
      <c r="B1954" s="25" t="s">
        <v>4</v>
      </c>
      <c r="C1954" s="117" t="s">
        <v>2</v>
      </c>
      <c r="D1954" s="117"/>
      <c r="E1954" s="135" t="s">
        <v>3</v>
      </c>
    </row>
    <row r="1955" spans="1:5" ht="94.5">
      <c r="A1955" s="134">
        <f t="shared" si="65"/>
        <v>1786</v>
      </c>
      <c r="B1955" s="91" t="s">
        <v>1817</v>
      </c>
      <c r="C1955" s="117" t="s">
        <v>5</v>
      </c>
      <c r="D1955" s="117"/>
      <c r="E1955" s="135" t="s">
        <v>3</v>
      </c>
    </row>
    <row r="1956" spans="1:5" s="136" customFormat="1" ht="10.5">
      <c r="A1956" s="134">
        <f t="shared" si="65"/>
        <v>1787</v>
      </c>
      <c r="B1956" s="214" t="s">
        <v>1521</v>
      </c>
      <c r="C1956" s="215"/>
      <c r="D1956" s="216"/>
      <c r="E1956" s="217"/>
    </row>
    <row r="1957" spans="1:5" ht="21">
      <c r="A1957" s="134">
        <f t="shared" si="65"/>
        <v>1788</v>
      </c>
      <c r="B1957" s="25" t="s">
        <v>1515</v>
      </c>
      <c r="C1957" s="117" t="s">
        <v>5</v>
      </c>
      <c r="D1957" s="117"/>
      <c r="E1957" s="135" t="s">
        <v>3</v>
      </c>
    </row>
    <row r="1958" spans="1:5">
      <c r="A1958" s="134">
        <f t="shared" si="65"/>
        <v>1789</v>
      </c>
      <c r="B1958" s="25" t="s">
        <v>1516</v>
      </c>
      <c r="C1958" s="117" t="s">
        <v>5</v>
      </c>
      <c r="D1958" s="117"/>
      <c r="E1958" s="135" t="s">
        <v>3</v>
      </c>
    </row>
    <row r="1959" spans="1:5" ht="21">
      <c r="A1959" s="134">
        <f t="shared" si="65"/>
        <v>1790</v>
      </c>
      <c r="B1959" s="25" t="s">
        <v>1517</v>
      </c>
      <c r="C1959" s="117" t="s">
        <v>5</v>
      </c>
      <c r="D1959" s="117"/>
      <c r="E1959" s="135" t="s">
        <v>3</v>
      </c>
    </row>
    <row r="1960" spans="1:5">
      <c r="A1960" s="134">
        <f t="shared" si="65"/>
        <v>1791</v>
      </c>
      <c r="B1960" s="25" t="s">
        <v>1518</v>
      </c>
      <c r="C1960" s="117" t="s">
        <v>5</v>
      </c>
      <c r="D1960" s="117"/>
      <c r="E1960" s="135" t="s">
        <v>3</v>
      </c>
    </row>
    <row r="1961" spans="1:5">
      <c r="A1961" s="134">
        <f t="shared" si="65"/>
        <v>1792</v>
      </c>
      <c r="B1961" s="25" t="s">
        <v>1519</v>
      </c>
      <c r="C1961" s="117" t="s">
        <v>5</v>
      </c>
      <c r="D1961" s="117"/>
      <c r="E1961" s="135" t="s">
        <v>3</v>
      </c>
    </row>
    <row r="1962" spans="1:5" ht="42">
      <c r="A1962" s="134">
        <f t="shared" si="65"/>
        <v>1793</v>
      </c>
      <c r="B1962" s="25" t="s">
        <v>1520</v>
      </c>
      <c r="C1962" s="117" t="s">
        <v>5</v>
      </c>
      <c r="D1962" s="117"/>
      <c r="E1962" s="135" t="s">
        <v>3</v>
      </c>
    </row>
    <row r="1963" spans="1:5">
      <c r="A1963" s="134">
        <f t="shared" si="65"/>
        <v>1794</v>
      </c>
      <c r="B1963" s="25" t="s">
        <v>1522</v>
      </c>
      <c r="C1963" s="117" t="s">
        <v>5</v>
      </c>
      <c r="D1963" s="117"/>
      <c r="E1963" s="135" t="s">
        <v>3</v>
      </c>
    </row>
    <row r="1964" spans="1:5" s="136" customFormat="1" ht="10.5">
      <c r="A1964" s="134">
        <f t="shared" si="65"/>
        <v>1795</v>
      </c>
      <c r="B1964" s="214" t="s">
        <v>1523</v>
      </c>
      <c r="C1964" s="215"/>
      <c r="D1964" s="216"/>
      <c r="E1964" s="217"/>
    </row>
    <row r="1965" spans="1:5">
      <c r="A1965" s="134">
        <f t="shared" si="65"/>
        <v>1796</v>
      </c>
      <c r="B1965" s="25" t="s">
        <v>1524</v>
      </c>
      <c r="C1965" s="117" t="s">
        <v>5</v>
      </c>
      <c r="D1965" s="117"/>
      <c r="E1965" s="135" t="s">
        <v>3</v>
      </c>
    </row>
    <row r="1966" spans="1:5">
      <c r="A1966" s="134">
        <f t="shared" si="65"/>
        <v>1797</v>
      </c>
      <c r="B1966" s="25" t="s">
        <v>1525</v>
      </c>
      <c r="C1966" s="117" t="s">
        <v>5</v>
      </c>
      <c r="D1966" s="117"/>
      <c r="E1966" s="135" t="s">
        <v>3</v>
      </c>
    </row>
    <row r="1967" spans="1:5" s="136" customFormat="1" ht="10.5">
      <c r="A1967" s="134">
        <f t="shared" si="65"/>
        <v>1798</v>
      </c>
      <c r="B1967" s="214" t="s">
        <v>1526</v>
      </c>
      <c r="C1967" s="215"/>
      <c r="D1967" s="216"/>
      <c r="E1967" s="217"/>
    </row>
    <row r="1968" spans="1:5" ht="42">
      <c r="A1968" s="134">
        <f t="shared" si="65"/>
        <v>1799</v>
      </c>
      <c r="B1968" s="25" t="s">
        <v>1527</v>
      </c>
      <c r="C1968" s="117" t="s">
        <v>5</v>
      </c>
      <c r="D1968" s="117"/>
      <c r="E1968" s="135" t="s">
        <v>3</v>
      </c>
    </row>
    <row r="1969" spans="1:5">
      <c r="A1969" s="134">
        <f t="shared" si="65"/>
        <v>1800</v>
      </c>
      <c r="B1969" s="25" t="s">
        <v>1528</v>
      </c>
      <c r="C1969" s="117" t="s">
        <v>5</v>
      </c>
      <c r="D1969" s="117"/>
      <c r="E1969" s="135" t="s">
        <v>3</v>
      </c>
    </row>
    <row r="1970" spans="1:5">
      <c r="A1970" s="134">
        <f t="shared" si="65"/>
        <v>1801</v>
      </c>
      <c r="B1970" s="25" t="s">
        <v>1529</v>
      </c>
      <c r="C1970" s="117" t="s">
        <v>5</v>
      </c>
      <c r="D1970" s="117"/>
      <c r="E1970" s="135" t="s">
        <v>3</v>
      </c>
    </row>
    <row r="1971" spans="1:5" s="136" customFormat="1" ht="10.5">
      <c r="A1971" s="134">
        <f t="shared" si="65"/>
        <v>1802</v>
      </c>
      <c r="B1971" s="214" t="s">
        <v>1818</v>
      </c>
      <c r="C1971" s="215"/>
      <c r="D1971" s="216"/>
      <c r="E1971" s="217"/>
    </row>
    <row r="1972" spans="1:5">
      <c r="A1972" s="134">
        <f t="shared" si="65"/>
        <v>1803</v>
      </c>
      <c r="B1972" s="25" t="s">
        <v>1819</v>
      </c>
      <c r="C1972" s="117" t="s">
        <v>5</v>
      </c>
      <c r="D1972" s="117"/>
      <c r="E1972" s="135" t="s">
        <v>3</v>
      </c>
    </row>
    <row r="1973" spans="1:5">
      <c r="A1973" s="134">
        <f t="shared" ref="A1973:A1981" si="66">A1972+1</f>
        <v>1804</v>
      </c>
      <c r="B1973" s="25" t="s">
        <v>1820</v>
      </c>
      <c r="C1973" s="117" t="s">
        <v>5</v>
      </c>
      <c r="D1973" s="117"/>
      <c r="E1973" s="135" t="s">
        <v>3</v>
      </c>
    </row>
    <row r="1974" spans="1:5">
      <c r="A1974" s="134">
        <f t="shared" si="66"/>
        <v>1805</v>
      </c>
      <c r="B1974" s="25" t="s">
        <v>1821</v>
      </c>
      <c r="C1974" s="117" t="s">
        <v>5</v>
      </c>
      <c r="D1974" s="117"/>
      <c r="E1974" s="135" t="s">
        <v>3</v>
      </c>
    </row>
    <row r="1975" spans="1:5">
      <c r="A1975" s="90">
        <f t="shared" si="66"/>
        <v>1806</v>
      </c>
      <c r="B1975" s="309" t="s">
        <v>1891</v>
      </c>
      <c r="C1975" s="309"/>
      <c r="D1975" s="111"/>
      <c r="E1975" s="219"/>
    </row>
    <row r="1976" spans="1:5" ht="52.5">
      <c r="A1976" s="90">
        <f t="shared" si="66"/>
        <v>1807</v>
      </c>
      <c r="B1976" s="91" t="s">
        <v>1901</v>
      </c>
      <c r="C1976" s="108" t="s">
        <v>5</v>
      </c>
      <c r="D1976" s="23"/>
      <c r="E1976" s="93" t="s">
        <v>3</v>
      </c>
    </row>
    <row r="1977" spans="1:5" ht="52.5">
      <c r="A1977" s="90">
        <f t="shared" si="66"/>
        <v>1808</v>
      </c>
      <c r="B1977" s="91" t="s">
        <v>1900</v>
      </c>
      <c r="C1977" s="108" t="s">
        <v>5</v>
      </c>
      <c r="D1977" s="23"/>
      <c r="E1977" s="93" t="s">
        <v>3</v>
      </c>
    </row>
    <row r="1978" spans="1:5" s="1" customFormat="1" ht="42">
      <c r="A1978" s="90">
        <f>A1977+1</f>
        <v>1809</v>
      </c>
      <c r="B1978" s="25" t="s">
        <v>1907</v>
      </c>
      <c r="C1978" s="108" t="s">
        <v>5</v>
      </c>
      <c r="D1978" s="23"/>
      <c r="E1978" s="93" t="s">
        <v>3</v>
      </c>
    </row>
    <row r="1979" spans="1:5" s="136" customFormat="1" ht="10.5">
      <c r="A1979" s="134">
        <f>A1978+1</f>
        <v>1810</v>
      </c>
      <c r="B1979" s="214" t="s">
        <v>1530</v>
      </c>
      <c r="C1979" s="215"/>
      <c r="D1979" s="216"/>
      <c r="E1979" s="217"/>
    </row>
    <row r="1980" spans="1:5">
      <c r="A1980" s="134">
        <f t="shared" si="66"/>
        <v>1811</v>
      </c>
      <c r="B1980" s="25" t="s">
        <v>1531</v>
      </c>
      <c r="C1980" s="117" t="s">
        <v>5</v>
      </c>
      <c r="D1980" s="117"/>
      <c r="E1980" s="135" t="s">
        <v>3</v>
      </c>
    </row>
    <row r="1981" spans="1:5" ht="21">
      <c r="A1981" s="134">
        <f t="shared" si="66"/>
        <v>1812</v>
      </c>
      <c r="B1981" s="25" t="s">
        <v>1532</v>
      </c>
      <c r="C1981" s="117" t="s">
        <v>5</v>
      </c>
      <c r="D1981" s="117"/>
      <c r="E1981" s="135" t="s">
        <v>3</v>
      </c>
    </row>
    <row r="1982" spans="1:5" ht="21">
      <c r="A1982" s="134">
        <f t="shared" ref="A1982:A1989" si="67">A1981+1</f>
        <v>1813</v>
      </c>
      <c r="B1982" s="25" t="s">
        <v>1533</v>
      </c>
      <c r="C1982" s="117" t="s">
        <v>5</v>
      </c>
      <c r="D1982" s="117"/>
      <c r="E1982" s="135" t="s">
        <v>3</v>
      </c>
    </row>
    <row r="1983" spans="1:5" ht="21">
      <c r="A1983" s="134">
        <f t="shared" si="67"/>
        <v>1814</v>
      </c>
      <c r="B1983" s="25" t="s">
        <v>1534</v>
      </c>
      <c r="C1983" s="117" t="s">
        <v>5</v>
      </c>
      <c r="D1983" s="117"/>
      <c r="E1983" s="135" t="s">
        <v>3</v>
      </c>
    </row>
    <row r="1984" spans="1:5">
      <c r="A1984" s="134">
        <f t="shared" si="67"/>
        <v>1815</v>
      </c>
      <c r="B1984" s="25" t="s">
        <v>1535</v>
      </c>
      <c r="C1984" s="117" t="s">
        <v>5</v>
      </c>
      <c r="D1984" s="117"/>
      <c r="E1984" s="135" t="s">
        <v>3</v>
      </c>
    </row>
    <row r="1985" spans="1:5" ht="21">
      <c r="A1985" s="134">
        <f t="shared" si="67"/>
        <v>1816</v>
      </c>
      <c r="B1985" s="25" t="s">
        <v>1536</v>
      </c>
      <c r="C1985" s="117" t="s">
        <v>5</v>
      </c>
      <c r="D1985" s="117"/>
      <c r="E1985" s="135" t="s">
        <v>3</v>
      </c>
    </row>
    <row r="1986" spans="1:5">
      <c r="A1986" s="134">
        <f t="shared" si="67"/>
        <v>1817</v>
      </c>
      <c r="B1986" s="25" t="s">
        <v>1537</v>
      </c>
      <c r="C1986" s="117" t="s">
        <v>5</v>
      </c>
      <c r="D1986" s="117"/>
      <c r="E1986" s="135" t="s">
        <v>3</v>
      </c>
    </row>
    <row r="1987" spans="1:5">
      <c r="A1987" s="134">
        <f t="shared" si="67"/>
        <v>1818</v>
      </c>
      <c r="B1987" s="25" t="s">
        <v>1538</v>
      </c>
      <c r="C1987" s="117" t="s">
        <v>5</v>
      </c>
      <c r="D1987" s="117"/>
      <c r="E1987" s="135" t="s">
        <v>3</v>
      </c>
    </row>
    <row r="1988" spans="1:5" ht="21">
      <c r="A1988" s="134">
        <f t="shared" si="67"/>
        <v>1819</v>
      </c>
      <c r="B1988" s="25" t="s">
        <v>1539</v>
      </c>
      <c r="C1988" s="117" t="s">
        <v>5</v>
      </c>
      <c r="D1988" s="117"/>
      <c r="E1988" s="135" t="s">
        <v>3</v>
      </c>
    </row>
    <row r="1989" spans="1:5" ht="21">
      <c r="A1989" s="134">
        <f t="shared" si="67"/>
        <v>1820</v>
      </c>
      <c r="B1989" s="25" t="s">
        <v>1540</v>
      </c>
      <c r="C1989" s="117" t="s">
        <v>5</v>
      </c>
      <c r="D1989" s="117"/>
      <c r="E1989" s="135" t="s">
        <v>3</v>
      </c>
    </row>
    <row r="1990" spans="1:5">
      <c r="A1990" s="134">
        <f t="shared" ref="A1990:A1992" si="68">A1989+1</f>
        <v>1821</v>
      </c>
      <c r="B1990" s="25" t="s">
        <v>1822</v>
      </c>
      <c r="C1990" s="117" t="s">
        <v>5</v>
      </c>
      <c r="D1990" s="117"/>
      <c r="E1990" s="135" t="s">
        <v>3</v>
      </c>
    </row>
    <row r="1991" spans="1:5">
      <c r="A1991" s="134">
        <f t="shared" si="68"/>
        <v>1822</v>
      </c>
      <c r="B1991" s="25" t="s">
        <v>1541</v>
      </c>
      <c r="C1991" s="117" t="s">
        <v>5</v>
      </c>
      <c r="D1991" s="117"/>
      <c r="E1991" s="135" t="s">
        <v>3</v>
      </c>
    </row>
    <row r="1992" spans="1:5" ht="21">
      <c r="A1992" s="134">
        <f t="shared" si="68"/>
        <v>1823</v>
      </c>
      <c r="B1992" s="25" t="s">
        <v>1542</v>
      </c>
      <c r="C1992" s="18" t="s">
        <v>1415</v>
      </c>
      <c r="D1992" s="117"/>
      <c r="E1992" s="135" t="s">
        <v>1545</v>
      </c>
    </row>
    <row r="1993" spans="1:5" ht="21">
      <c r="A1993" s="134">
        <f>A1992+1</f>
        <v>1824</v>
      </c>
      <c r="B1993" s="25" t="s">
        <v>1543</v>
      </c>
      <c r="C1993" s="18" t="s">
        <v>1415</v>
      </c>
      <c r="D1993" s="117"/>
      <c r="E1993" s="135" t="s">
        <v>1546</v>
      </c>
    </row>
    <row r="1994" spans="1:5" ht="21.75" thickBot="1">
      <c r="A1994" s="134">
        <f>A1993+1</f>
        <v>1825</v>
      </c>
      <c r="B1994" s="25" t="s">
        <v>1544</v>
      </c>
      <c r="C1994" s="18" t="s">
        <v>1415</v>
      </c>
      <c r="D1994" s="117"/>
      <c r="E1994" s="135" t="s">
        <v>1546</v>
      </c>
    </row>
    <row r="1995" spans="1:5" ht="16.5" customHeight="1" thickTop="1" thickBot="1">
      <c r="A1995" s="306"/>
      <c r="B1995" s="306" t="s">
        <v>7</v>
      </c>
      <c r="C1995" s="95"/>
      <c r="D1995" s="95"/>
      <c r="E1995" s="96"/>
    </row>
    <row r="1996" spans="1:5" ht="21.75" thickTop="1">
      <c r="A1996" s="90">
        <f>A1994+1</f>
        <v>1826</v>
      </c>
      <c r="B1996" s="97" t="s">
        <v>118</v>
      </c>
      <c r="C1996" s="92" t="s">
        <v>5</v>
      </c>
      <c r="D1996" s="98"/>
      <c r="E1996" s="332" t="s">
        <v>1770</v>
      </c>
    </row>
    <row r="1997" spans="1:5" ht="21">
      <c r="A1997" s="100">
        <f>A1996+1</f>
        <v>1827</v>
      </c>
      <c r="B1997" s="23" t="s">
        <v>14</v>
      </c>
      <c r="C1997" s="92" t="s">
        <v>5</v>
      </c>
      <c r="D1997" s="22"/>
      <c r="E1997" s="79" t="s">
        <v>3</v>
      </c>
    </row>
    <row r="1998" spans="1:5">
      <c r="A1998" s="100">
        <f>A1997+1</f>
        <v>1828</v>
      </c>
      <c r="B1998" s="23" t="s">
        <v>17</v>
      </c>
      <c r="C1998" s="92" t="s">
        <v>5</v>
      </c>
      <c r="D1998" s="22"/>
      <c r="E1998" s="79" t="s">
        <v>3</v>
      </c>
    </row>
    <row r="1999" spans="1:5">
      <c r="A1999" s="100">
        <f>A1998+1</f>
        <v>1829</v>
      </c>
      <c r="B1999" s="23" t="s">
        <v>16</v>
      </c>
      <c r="C1999" s="92" t="s">
        <v>5</v>
      </c>
      <c r="D1999" s="101"/>
      <c r="E1999" s="79" t="s">
        <v>3</v>
      </c>
    </row>
    <row r="2000" spans="1:5">
      <c r="A2000" s="100">
        <f>A1999+1</f>
        <v>1830</v>
      </c>
      <c r="B2000" s="23" t="s">
        <v>15</v>
      </c>
      <c r="C2000" s="92" t="s">
        <v>5</v>
      </c>
      <c r="D2000" s="101"/>
      <c r="E2000" s="79" t="s">
        <v>3</v>
      </c>
    </row>
    <row r="2001" spans="1:5" ht="15.75" thickBot="1">
      <c r="A2001" s="102">
        <f>A2000+1</f>
        <v>1831</v>
      </c>
      <c r="B2001" s="103" t="s">
        <v>8</v>
      </c>
      <c r="C2001" s="104" t="s">
        <v>2</v>
      </c>
      <c r="D2001" s="104"/>
      <c r="E2001" s="105" t="s">
        <v>3</v>
      </c>
    </row>
    <row r="2002" spans="1:5" ht="26.25" customHeight="1" thickTop="1" thickBot="1">
      <c r="A2002" s="306"/>
      <c r="B2002" s="306" t="s">
        <v>114</v>
      </c>
      <c r="C2002" s="307"/>
      <c r="D2002" s="307"/>
      <c r="E2002" s="96"/>
    </row>
    <row r="2003" spans="1:5" ht="63.75" thickTop="1">
      <c r="A2003" s="77">
        <f>A2001+1</f>
        <v>1832</v>
      </c>
      <c r="B2003" s="23" t="s">
        <v>115</v>
      </c>
      <c r="C2003" s="108" t="s">
        <v>1769</v>
      </c>
      <c r="D2003" s="22"/>
      <c r="E2003" s="106" t="s">
        <v>1259</v>
      </c>
    </row>
    <row r="2004" spans="1:5" ht="63">
      <c r="A2004" s="77">
        <f>A2003+1</f>
        <v>1833</v>
      </c>
      <c r="B2004" s="107" t="s">
        <v>116</v>
      </c>
      <c r="C2004" s="108" t="s">
        <v>1769</v>
      </c>
      <c r="D2004" s="108"/>
      <c r="E2004" s="106" t="s">
        <v>1260</v>
      </c>
    </row>
    <row r="2005" spans="1:5" ht="63">
      <c r="A2005" s="77">
        <f>A2004+1</f>
        <v>1834</v>
      </c>
      <c r="B2005" s="25" t="s">
        <v>117</v>
      </c>
      <c r="C2005" s="108" t="s">
        <v>1768</v>
      </c>
      <c r="D2005" s="107"/>
      <c r="E2005" s="106" t="s">
        <v>1261</v>
      </c>
    </row>
    <row r="2006" spans="1:5" ht="63">
      <c r="A2006" s="77">
        <f>A2005+1</f>
        <v>1835</v>
      </c>
      <c r="B2006" s="25" t="s">
        <v>1772</v>
      </c>
      <c r="C2006" s="108" t="s">
        <v>1769</v>
      </c>
      <c r="D2006" s="107"/>
      <c r="E2006" s="106" t="s">
        <v>1262</v>
      </c>
    </row>
    <row r="2007" spans="1:5" ht="63.75" thickBot="1">
      <c r="A2007" s="120">
        <f>A2006+1</f>
        <v>1836</v>
      </c>
      <c r="B2007" s="109" t="s">
        <v>1773</v>
      </c>
      <c r="C2007" s="108" t="s">
        <v>1769</v>
      </c>
      <c r="D2007" s="104"/>
      <c r="E2007" s="121" t="s">
        <v>1262</v>
      </c>
    </row>
    <row r="2008" spans="1:5" ht="16.5" thickTop="1" thickBot="1">
      <c r="A2008" s="80"/>
      <c r="B2008" s="31" t="s">
        <v>1299</v>
      </c>
      <c r="C2008" s="32"/>
      <c r="D2008" s="32"/>
      <c r="E2008" s="110"/>
    </row>
    <row r="2009" spans="1:5" ht="16.5" thickTop="1" thickBot="1">
      <c r="A2009" s="126">
        <f>'załącznik Formularz_ofertowy'!A59</f>
        <v>30</v>
      </c>
      <c r="B2009" s="127" t="str">
        <f>'załącznik Formularz_ofertowy'!B59</f>
        <v>Diatermia chirurgiczna</v>
      </c>
      <c r="C2009" s="128" t="s">
        <v>0</v>
      </c>
      <c r="D2009" s="127">
        <f>'załącznik Formularz_ofertowy'!C59</f>
        <v>6</v>
      </c>
      <c r="E2009" s="129"/>
    </row>
    <row r="2010" spans="1:5" ht="15.75" thickTop="1">
      <c r="A2010" s="130">
        <f>A2007+1</f>
        <v>1837</v>
      </c>
      <c r="B2010" s="131" t="s">
        <v>1</v>
      </c>
      <c r="C2010" s="132" t="s">
        <v>2</v>
      </c>
      <c r="D2010" s="132"/>
      <c r="E2010" s="133" t="s">
        <v>3</v>
      </c>
    </row>
    <row r="2011" spans="1:5">
      <c r="A2011" s="134">
        <f t="shared" ref="A2011:A2042" si="69">A2010+1</f>
        <v>1838</v>
      </c>
      <c r="B2011" s="25" t="s">
        <v>19</v>
      </c>
      <c r="C2011" s="117" t="s">
        <v>2</v>
      </c>
      <c r="D2011" s="117"/>
      <c r="E2011" s="135" t="s">
        <v>3</v>
      </c>
    </row>
    <row r="2012" spans="1:5">
      <c r="A2012" s="134">
        <f t="shared" si="69"/>
        <v>1839</v>
      </c>
      <c r="B2012" s="25" t="s">
        <v>4</v>
      </c>
      <c r="C2012" s="117" t="s">
        <v>2</v>
      </c>
      <c r="D2012" s="117"/>
      <c r="E2012" s="135" t="s">
        <v>3</v>
      </c>
    </row>
    <row r="2013" spans="1:5" s="136" customFormat="1" ht="31.5">
      <c r="A2013" s="194">
        <f t="shared" si="69"/>
        <v>1840</v>
      </c>
      <c r="B2013" s="195" t="s">
        <v>1419</v>
      </c>
      <c r="C2013" s="196" t="s">
        <v>5</v>
      </c>
      <c r="D2013" s="197"/>
      <c r="E2013" s="198" t="s">
        <v>3</v>
      </c>
    </row>
    <row r="2014" spans="1:5" s="136" customFormat="1" ht="10.5">
      <c r="A2014" s="199">
        <f t="shared" si="69"/>
        <v>1841</v>
      </c>
      <c r="B2014" s="200" t="s">
        <v>1420</v>
      </c>
      <c r="C2014" s="201" t="s">
        <v>5</v>
      </c>
      <c r="D2014" s="202"/>
      <c r="E2014" s="203" t="s">
        <v>3</v>
      </c>
    </row>
    <row r="2015" spans="1:5" s="136" customFormat="1" ht="21">
      <c r="A2015" s="199">
        <f t="shared" si="69"/>
        <v>1842</v>
      </c>
      <c r="B2015" s="210" t="s">
        <v>1421</v>
      </c>
      <c r="C2015" s="201" t="s">
        <v>5</v>
      </c>
      <c r="D2015" s="211"/>
      <c r="E2015" s="212" t="s">
        <v>3</v>
      </c>
    </row>
    <row r="2016" spans="1:5" s="136" customFormat="1" ht="21">
      <c r="A2016" s="199">
        <f t="shared" si="69"/>
        <v>1843</v>
      </c>
      <c r="B2016" s="206" t="s">
        <v>1422</v>
      </c>
      <c r="C2016" s="204" t="s">
        <v>216</v>
      </c>
      <c r="D2016" s="205"/>
      <c r="E2016" s="213" t="s">
        <v>1423</v>
      </c>
    </row>
    <row r="2017" spans="1:5" s="136" customFormat="1" ht="21">
      <c r="A2017" s="199">
        <f t="shared" si="69"/>
        <v>1844</v>
      </c>
      <c r="B2017" s="206" t="s">
        <v>1424</v>
      </c>
      <c r="C2017" s="204" t="s">
        <v>216</v>
      </c>
      <c r="D2017" s="205"/>
      <c r="E2017" s="213" t="s">
        <v>1423</v>
      </c>
    </row>
    <row r="2018" spans="1:5" s="136" customFormat="1" ht="42">
      <c r="A2018" s="199">
        <f t="shared" si="69"/>
        <v>1845</v>
      </c>
      <c r="B2018" s="210" t="s">
        <v>1425</v>
      </c>
      <c r="C2018" s="201" t="s">
        <v>5</v>
      </c>
      <c r="D2018" s="211"/>
      <c r="E2018" s="212" t="s">
        <v>3</v>
      </c>
    </row>
    <row r="2019" spans="1:5" s="136" customFormat="1" ht="63">
      <c r="A2019" s="199">
        <f t="shared" si="69"/>
        <v>1846</v>
      </c>
      <c r="B2019" s="210" t="s">
        <v>1426</v>
      </c>
      <c r="C2019" s="201" t="s">
        <v>5</v>
      </c>
      <c r="D2019" s="211"/>
      <c r="E2019" s="212" t="s">
        <v>3</v>
      </c>
    </row>
    <row r="2020" spans="1:5" s="136" customFormat="1" ht="21">
      <c r="A2020" s="199">
        <f t="shared" si="69"/>
        <v>1847</v>
      </c>
      <c r="B2020" s="210" t="s">
        <v>1427</v>
      </c>
      <c r="C2020" s="201" t="s">
        <v>5</v>
      </c>
      <c r="D2020" s="211"/>
      <c r="E2020" s="212" t="s">
        <v>3</v>
      </c>
    </row>
    <row r="2021" spans="1:5" s="136" customFormat="1" ht="10.5">
      <c r="A2021" s="199">
        <f t="shared" si="69"/>
        <v>1848</v>
      </c>
      <c r="B2021" s="210" t="s">
        <v>1428</v>
      </c>
      <c r="C2021" s="201" t="s">
        <v>5</v>
      </c>
      <c r="D2021" s="211"/>
      <c r="E2021" s="212" t="s">
        <v>3</v>
      </c>
    </row>
    <row r="2022" spans="1:5" s="136" customFormat="1" ht="21">
      <c r="A2022" s="199">
        <f t="shared" si="69"/>
        <v>1849</v>
      </c>
      <c r="B2022" s="210" t="s">
        <v>1429</v>
      </c>
      <c r="C2022" s="201" t="s">
        <v>5</v>
      </c>
      <c r="D2022" s="211"/>
      <c r="E2022" s="212" t="s">
        <v>3</v>
      </c>
    </row>
    <row r="2023" spans="1:5" s="136" customFormat="1" ht="63">
      <c r="A2023" s="199">
        <f t="shared" si="69"/>
        <v>1850</v>
      </c>
      <c r="B2023" s="210" t="s">
        <v>1430</v>
      </c>
      <c r="C2023" s="201" t="s">
        <v>5</v>
      </c>
      <c r="D2023" s="211"/>
      <c r="E2023" s="212" t="s">
        <v>3</v>
      </c>
    </row>
    <row r="2024" spans="1:5" s="136" customFormat="1" ht="21">
      <c r="A2024" s="199">
        <f t="shared" si="69"/>
        <v>1851</v>
      </c>
      <c r="B2024" s="206" t="s">
        <v>1431</v>
      </c>
      <c r="C2024" s="204" t="s">
        <v>216</v>
      </c>
      <c r="D2024" s="205"/>
      <c r="E2024" s="213" t="s">
        <v>1423</v>
      </c>
    </row>
    <row r="2025" spans="1:5" s="136" customFormat="1" ht="73.5">
      <c r="A2025" s="199">
        <f t="shared" si="69"/>
        <v>1852</v>
      </c>
      <c r="B2025" s="210" t="s">
        <v>1432</v>
      </c>
      <c r="C2025" s="201" t="s">
        <v>5</v>
      </c>
      <c r="D2025" s="211"/>
      <c r="E2025" s="212" t="s">
        <v>3</v>
      </c>
    </row>
    <row r="2026" spans="1:5" s="136" customFormat="1" ht="21">
      <c r="A2026" s="199">
        <f t="shared" si="69"/>
        <v>1853</v>
      </c>
      <c r="B2026" s="200" t="s">
        <v>1433</v>
      </c>
      <c r="C2026" s="201" t="s">
        <v>5</v>
      </c>
      <c r="D2026" s="202"/>
      <c r="E2026" s="203" t="s">
        <v>3</v>
      </c>
    </row>
    <row r="2027" spans="1:5" s="136" customFormat="1" ht="21">
      <c r="A2027" s="199">
        <f t="shared" si="69"/>
        <v>1854</v>
      </c>
      <c r="B2027" s="200" t="s">
        <v>1434</v>
      </c>
      <c r="C2027" s="201" t="s">
        <v>5</v>
      </c>
      <c r="D2027" s="202"/>
      <c r="E2027" s="203" t="s">
        <v>3</v>
      </c>
    </row>
    <row r="2028" spans="1:5" s="136" customFormat="1" ht="63">
      <c r="A2028" s="199">
        <f t="shared" si="69"/>
        <v>1855</v>
      </c>
      <c r="B2028" s="200" t="s">
        <v>1435</v>
      </c>
      <c r="C2028" s="201" t="s">
        <v>5</v>
      </c>
      <c r="D2028" s="202"/>
      <c r="E2028" s="203" t="s">
        <v>3</v>
      </c>
    </row>
    <row r="2029" spans="1:5" s="136" customFormat="1" ht="21">
      <c r="A2029" s="199">
        <f t="shared" si="69"/>
        <v>1856</v>
      </c>
      <c r="B2029" s="200" t="s">
        <v>1436</v>
      </c>
      <c r="C2029" s="201" t="s">
        <v>5</v>
      </c>
      <c r="D2029" s="202"/>
      <c r="E2029" s="203" t="s">
        <v>3</v>
      </c>
    </row>
    <row r="2030" spans="1:5" s="136" customFormat="1" ht="10.5">
      <c r="A2030" s="199">
        <f t="shared" si="69"/>
        <v>1857</v>
      </c>
      <c r="B2030" s="200" t="s">
        <v>1437</v>
      </c>
      <c r="C2030" s="201" t="s">
        <v>5</v>
      </c>
      <c r="D2030" s="202"/>
      <c r="E2030" s="203" t="s">
        <v>3</v>
      </c>
    </row>
    <row r="2031" spans="1:5" s="136" customFormat="1" ht="10.5">
      <c r="A2031" s="199">
        <f t="shared" si="69"/>
        <v>1858</v>
      </c>
      <c r="B2031" s="200" t="s">
        <v>1438</v>
      </c>
      <c r="C2031" s="201" t="s">
        <v>5</v>
      </c>
      <c r="D2031" s="202"/>
      <c r="E2031" s="203" t="s">
        <v>3</v>
      </c>
    </row>
    <row r="2032" spans="1:5" s="136" customFormat="1" ht="10.5">
      <c r="A2032" s="199">
        <f t="shared" si="69"/>
        <v>1859</v>
      </c>
      <c r="B2032" s="200" t="s">
        <v>1439</v>
      </c>
      <c r="C2032" s="201" t="s">
        <v>5</v>
      </c>
      <c r="D2032" s="202"/>
      <c r="E2032" s="203" t="s">
        <v>3</v>
      </c>
    </row>
    <row r="2033" spans="1:5" s="136" customFormat="1" ht="94.5">
      <c r="A2033" s="199">
        <f t="shared" si="69"/>
        <v>1860</v>
      </c>
      <c r="B2033" s="200" t="s">
        <v>1440</v>
      </c>
      <c r="C2033" s="201" t="s">
        <v>5</v>
      </c>
      <c r="D2033" s="202"/>
      <c r="E2033" s="203" t="s">
        <v>3</v>
      </c>
    </row>
    <row r="2034" spans="1:5" s="136" customFormat="1" ht="10.5">
      <c r="A2034" s="199">
        <f t="shared" si="69"/>
        <v>1861</v>
      </c>
      <c r="B2034" s="200" t="s">
        <v>1441</v>
      </c>
      <c r="C2034" s="201" t="s">
        <v>5</v>
      </c>
      <c r="D2034" s="202"/>
      <c r="E2034" s="203" t="s">
        <v>3</v>
      </c>
    </row>
    <row r="2035" spans="1:5" s="136" customFormat="1" ht="73.5">
      <c r="A2035" s="199">
        <f t="shared" si="69"/>
        <v>1862</v>
      </c>
      <c r="B2035" s="200" t="s">
        <v>1442</v>
      </c>
      <c r="C2035" s="201" t="s">
        <v>5</v>
      </c>
      <c r="D2035" s="202"/>
      <c r="E2035" s="203" t="s">
        <v>3</v>
      </c>
    </row>
    <row r="2036" spans="1:5" s="136" customFormat="1" ht="10.5">
      <c r="A2036" s="199">
        <f t="shared" si="69"/>
        <v>1863</v>
      </c>
      <c r="B2036" s="200" t="s">
        <v>1443</v>
      </c>
      <c r="C2036" s="201" t="s">
        <v>5</v>
      </c>
      <c r="D2036" s="202"/>
      <c r="E2036" s="203" t="s">
        <v>3</v>
      </c>
    </row>
    <row r="2037" spans="1:5" s="136" customFormat="1" ht="10.5">
      <c r="A2037" s="199">
        <f t="shared" si="69"/>
        <v>1864</v>
      </c>
      <c r="B2037" s="200" t="s">
        <v>1444</v>
      </c>
      <c r="C2037" s="201" t="s">
        <v>5</v>
      </c>
      <c r="D2037" s="202"/>
      <c r="E2037" s="203" t="s">
        <v>3</v>
      </c>
    </row>
    <row r="2038" spans="1:5" s="136" customFormat="1" ht="10.5">
      <c r="A2038" s="199">
        <f t="shared" si="69"/>
        <v>1865</v>
      </c>
      <c r="B2038" s="200" t="s">
        <v>1445</v>
      </c>
      <c r="C2038" s="201" t="s">
        <v>5</v>
      </c>
      <c r="D2038" s="202"/>
      <c r="E2038" s="203" t="s">
        <v>3</v>
      </c>
    </row>
    <row r="2039" spans="1:5" s="136" customFormat="1" ht="10.5">
      <c r="A2039" s="199">
        <f t="shared" si="69"/>
        <v>1866</v>
      </c>
      <c r="B2039" s="200" t="s">
        <v>1446</v>
      </c>
      <c r="C2039" s="201" t="s">
        <v>5</v>
      </c>
      <c r="D2039" s="202"/>
      <c r="E2039" s="203" t="s">
        <v>3</v>
      </c>
    </row>
    <row r="2040" spans="1:5" s="136" customFormat="1" ht="10.5">
      <c r="A2040" s="199">
        <f t="shared" si="69"/>
        <v>1867</v>
      </c>
      <c r="B2040" s="200" t="s">
        <v>1447</v>
      </c>
      <c r="C2040" s="201" t="s">
        <v>5</v>
      </c>
      <c r="D2040" s="202"/>
      <c r="E2040" s="203" t="s">
        <v>3</v>
      </c>
    </row>
    <row r="2041" spans="1:5" s="136" customFormat="1" ht="10.5">
      <c r="A2041" s="199">
        <f t="shared" si="69"/>
        <v>1868</v>
      </c>
      <c r="B2041" s="200" t="s">
        <v>1448</v>
      </c>
      <c r="C2041" s="201" t="s">
        <v>5</v>
      </c>
      <c r="D2041" s="202"/>
      <c r="E2041" s="203" t="s">
        <v>3</v>
      </c>
    </row>
    <row r="2042" spans="1:5" s="136" customFormat="1" ht="21">
      <c r="A2042" s="199">
        <f t="shared" si="69"/>
        <v>1869</v>
      </c>
      <c r="B2042" s="200" t="s">
        <v>1449</v>
      </c>
      <c r="C2042" s="201" t="s">
        <v>5</v>
      </c>
      <c r="D2042" s="202"/>
      <c r="E2042" s="203" t="s">
        <v>3</v>
      </c>
    </row>
    <row r="2043" spans="1:5" s="136" customFormat="1" ht="21">
      <c r="A2043" s="199">
        <f t="shared" ref="A2043:A2076" si="70">A2042+1</f>
        <v>1870</v>
      </c>
      <c r="B2043" s="200" t="s">
        <v>1450</v>
      </c>
      <c r="C2043" s="201" t="s">
        <v>5</v>
      </c>
      <c r="D2043" s="202"/>
      <c r="E2043" s="203" t="s">
        <v>3</v>
      </c>
    </row>
    <row r="2044" spans="1:5" s="136" customFormat="1" ht="10.5">
      <c r="A2044" s="199">
        <f t="shared" si="70"/>
        <v>1871</v>
      </c>
      <c r="B2044" s="200" t="s">
        <v>1451</v>
      </c>
      <c r="C2044" s="201" t="s">
        <v>5</v>
      </c>
      <c r="D2044" s="202"/>
      <c r="E2044" s="203" t="s">
        <v>3</v>
      </c>
    </row>
    <row r="2045" spans="1:5" s="136" customFormat="1" ht="21">
      <c r="A2045" s="199">
        <f t="shared" si="70"/>
        <v>1872</v>
      </c>
      <c r="B2045" s="206" t="s">
        <v>1452</v>
      </c>
      <c r="C2045" s="204" t="s">
        <v>216</v>
      </c>
      <c r="D2045" s="205"/>
      <c r="E2045" s="213" t="s">
        <v>1423</v>
      </c>
    </row>
    <row r="2046" spans="1:5" s="136" customFormat="1" ht="21">
      <c r="A2046" s="199">
        <f t="shared" si="70"/>
        <v>1873</v>
      </c>
      <c r="B2046" s="210" t="s">
        <v>1453</v>
      </c>
      <c r="C2046" s="201" t="s">
        <v>5</v>
      </c>
      <c r="D2046" s="211"/>
      <c r="E2046" s="212" t="s">
        <v>3</v>
      </c>
    </row>
    <row r="2047" spans="1:5" s="136" customFormat="1" ht="10.5">
      <c r="A2047" s="199">
        <f t="shared" si="70"/>
        <v>1874</v>
      </c>
      <c r="B2047" s="200" t="s">
        <v>1454</v>
      </c>
      <c r="C2047" s="201" t="s">
        <v>5</v>
      </c>
      <c r="D2047" s="202"/>
      <c r="E2047" s="203" t="s">
        <v>3</v>
      </c>
    </row>
    <row r="2048" spans="1:5" s="136" customFormat="1" ht="10.5">
      <c r="A2048" s="199">
        <f t="shared" si="70"/>
        <v>1875</v>
      </c>
      <c r="B2048" s="200" t="s">
        <v>1455</v>
      </c>
      <c r="C2048" s="201" t="s">
        <v>5</v>
      </c>
      <c r="D2048" s="202"/>
      <c r="E2048" s="203" t="s">
        <v>3</v>
      </c>
    </row>
    <row r="2049" spans="1:5" s="136" customFormat="1" ht="10.5">
      <c r="A2049" s="199">
        <f t="shared" si="70"/>
        <v>1876</v>
      </c>
      <c r="B2049" s="200" t="s">
        <v>1456</v>
      </c>
      <c r="C2049" s="201" t="s">
        <v>5</v>
      </c>
      <c r="D2049" s="202"/>
      <c r="E2049" s="203" t="s">
        <v>3</v>
      </c>
    </row>
    <row r="2050" spans="1:5" s="136" customFormat="1" ht="21">
      <c r="A2050" s="199">
        <f t="shared" si="70"/>
        <v>1877</v>
      </c>
      <c r="B2050" s="200" t="s">
        <v>1457</v>
      </c>
      <c r="C2050" s="201" t="s">
        <v>5</v>
      </c>
      <c r="D2050" s="202"/>
      <c r="E2050" s="203" t="s">
        <v>3</v>
      </c>
    </row>
    <row r="2051" spans="1:5" s="136" customFormat="1" ht="31.5">
      <c r="A2051" s="199">
        <f t="shared" si="70"/>
        <v>1878</v>
      </c>
      <c r="B2051" s="200" t="s">
        <v>1458</v>
      </c>
      <c r="C2051" s="201" t="s">
        <v>5</v>
      </c>
      <c r="D2051" s="202"/>
      <c r="E2051" s="203" t="s">
        <v>3</v>
      </c>
    </row>
    <row r="2052" spans="1:5" s="136" customFormat="1" ht="21">
      <c r="A2052" s="199">
        <f t="shared" si="70"/>
        <v>1879</v>
      </c>
      <c r="B2052" s="200" t="s">
        <v>1459</v>
      </c>
      <c r="C2052" s="201" t="s">
        <v>5</v>
      </c>
      <c r="D2052" s="202"/>
      <c r="E2052" s="203" t="s">
        <v>3</v>
      </c>
    </row>
    <row r="2053" spans="1:5" s="136" customFormat="1" ht="10.5">
      <c r="A2053" s="199">
        <f t="shared" si="70"/>
        <v>1880</v>
      </c>
      <c r="B2053" s="200" t="s">
        <v>1460</v>
      </c>
      <c r="C2053" s="201" t="s">
        <v>5</v>
      </c>
      <c r="D2053" s="202"/>
      <c r="E2053" s="203" t="s">
        <v>3</v>
      </c>
    </row>
    <row r="2054" spans="1:5" s="136" customFormat="1" ht="10.5">
      <c r="A2054" s="199">
        <f t="shared" si="70"/>
        <v>1881</v>
      </c>
      <c r="B2054" s="200" t="s">
        <v>1461</v>
      </c>
      <c r="C2054" s="201" t="s">
        <v>5</v>
      </c>
      <c r="D2054" s="202"/>
      <c r="E2054" s="203" t="s">
        <v>3</v>
      </c>
    </row>
    <row r="2055" spans="1:5" s="136" customFormat="1" ht="10.5">
      <c r="A2055" s="199">
        <f t="shared" si="70"/>
        <v>1882</v>
      </c>
      <c r="B2055" s="200" t="s">
        <v>1462</v>
      </c>
      <c r="C2055" s="201" t="s">
        <v>5</v>
      </c>
      <c r="D2055" s="202"/>
      <c r="E2055" s="203" t="s">
        <v>3</v>
      </c>
    </row>
    <row r="2056" spans="1:5" s="136" customFormat="1" ht="21">
      <c r="A2056" s="199">
        <f t="shared" si="70"/>
        <v>1883</v>
      </c>
      <c r="B2056" s="200" t="s">
        <v>1463</v>
      </c>
      <c r="C2056" s="201" t="s">
        <v>5</v>
      </c>
      <c r="D2056" s="202"/>
      <c r="E2056" s="203" t="s">
        <v>3</v>
      </c>
    </row>
    <row r="2057" spans="1:5">
      <c r="A2057" s="90">
        <f t="shared" si="70"/>
        <v>1884</v>
      </c>
      <c r="B2057" s="309" t="s">
        <v>1891</v>
      </c>
      <c r="C2057" s="309"/>
      <c r="D2057" s="111"/>
      <c r="E2057" s="219"/>
    </row>
    <row r="2058" spans="1:5" ht="73.5">
      <c r="A2058" s="90">
        <f t="shared" si="70"/>
        <v>1885</v>
      </c>
      <c r="B2058" s="91" t="s">
        <v>1902</v>
      </c>
      <c r="C2058" s="108" t="s">
        <v>5</v>
      </c>
      <c r="D2058" s="23"/>
      <c r="E2058" s="93" t="s">
        <v>3</v>
      </c>
    </row>
    <row r="2059" spans="1:5" s="136" customFormat="1" ht="10.5">
      <c r="A2059" s="199">
        <f>A2058+1</f>
        <v>1886</v>
      </c>
      <c r="B2059" s="214" t="s">
        <v>1464</v>
      </c>
      <c r="C2059" s="215"/>
      <c r="D2059" s="216"/>
      <c r="E2059" s="217"/>
    </row>
    <row r="2060" spans="1:5" s="136" customFormat="1" ht="21">
      <c r="A2060" s="199">
        <f t="shared" si="70"/>
        <v>1887</v>
      </c>
      <c r="B2060" s="206" t="s">
        <v>1465</v>
      </c>
      <c r="C2060" s="201" t="s">
        <v>5</v>
      </c>
      <c r="D2060" s="202"/>
      <c r="E2060" s="203" t="s">
        <v>3</v>
      </c>
    </row>
    <row r="2061" spans="1:5" s="136" customFormat="1" ht="31.5">
      <c r="A2061" s="199">
        <f t="shared" si="70"/>
        <v>1888</v>
      </c>
      <c r="B2061" s="206" t="s">
        <v>1466</v>
      </c>
      <c r="C2061" s="201" t="s">
        <v>5</v>
      </c>
      <c r="D2061" s="202"/>
      <c r="E2061" s="203" t="s">
        <v>3</v>
      </c>
    </row>
    <row r="2062" spans="1:5" s="136" customFormat="1" ht="21">
      <c r="A2062" s="199">
        <f t="shared" si="70"/>
        <v>1889</v>
      </c>
      <c r="B2062" s="206" t="s">
        <v>1467</v>
      </c>
      <c r="C2062" s="204" t="s">
        <v>216</v>
      </c>
      <c r="D2062" s="205"/>
      <c r="E2062" s="213" t="s">
        <v>1468</v>
      </c>
    </row>
    <row r="2063" spans="1:5" s="136" customFormat="1" ht="10.5">
      <c r="A2063" s="199">
        <f t="shared" si="70"/>
        <v>1890</v>
      </c>
      <c r="B2063" s="214" t="s">
        <v>1688</v>
      </c>
      <c r="C2063" s="215"/>
      <c r="D2063" s="216"/>
      <c r="E2063" s="217"/>
    </row>
    <row r="2064" spans="1:5" s="136" customFormat="1" ht="10.5">
      <c r="A2064" s="199">
        <f t="shared" si="70"/>
        <v>1891</v>
      </c>
      <c r="B2064" s="200" t="s">
        <v>1</v>
      </c>
      <c r="C2064" s="202" t="s">
        <v>2</v>
      </c>
      <c r="D2064" s="202"/>
      <c r="E2064" s="203" t="s">
        <v>3</v>
      </c>
    </row>
    <row r="2065" spans="1:5" s="136" customFormat="1" ht="10.5">
      <c r="A2065" s="199">
        <f t="shared" si="70"/>
        <v>1892</v>
      </c>
      <c r="B2065" s="200" t="s">
        <v>19</v>
      </c>
      <c r="C2065" s="202" t="s">
        <v>2</v>
      </c>
      <c r="D2065" s="202"/>
      <c r="E2065" s="203" t="s">
        <v>3</v>
      </c>
    </row>
    <row r="2066" spans="1:5" s="136" customFormat="1" ht="10.5">
      <c r="A2066" s="199">
        <f t="shared" si="70"/>
        <v>1893</v>
      </c>
      <c r="B2066" s="200" t="s">
        <v>4</v>
      </c>
      <c r="C2066" s="202" t="s">
        <v>2</v>
      </c>
      <c r="D2066" s="202"/>
      <c r="E2066" s="203" t="s">
        <v>3</v>
      </c>
    </row>
    <row r="2067" spans="1:5" s="136" customFormat="1" ht="10.5">
      <c r="A2067" s="199">
        <f t="shared" si="70"/>
        <v>1894</v>
      </c>
      <c r="B2067" s="207" t="s">
        <v>1469</v>
      </c>
      <c r="C2067" s="201" t="s">
        <v>5</v>
      </c>
      <c r="D2067" s="202"/>
      <c r="E2067" s="203" t="s">
        <v>3</v>
      </c>
    </row>
    <row r="2068" spans="1:5" s="136" customFormat="1" ht="10.5">
      <c r="A2068" s="199">
        <f t="shared" si="70"/>
        <v>1895</v>
      </c>
      <c r="B2068" s="207" t="s">
        <v>1470</v>
      </c>
      <c r="C2068" s="201" t="s">
        <v>5</v>
      </c>
      <c r="D2068" s="202"/>
      <c r="E2068" s="203" t="s">
        <v>3</v>
      </c>
    </row>
    <row r="2069" spans="1:5" s="136" customFormat="1" ht="10.5">
      <c r="A2069" s="199">
        <f t="shared" si="70"/>
        <v>1896</v>
      </c>
      <c r="B2069" s="207" t="s">
        <v>1471</v>
      </c>
      <c r="C2069" s="201" t="s">
        <v>5</v>
      </c>
      <c r="D2069" s="202"/>
      <c r="E2069" s="203" t="s">
        <v>3</v>
      </c>
    </row>
    <row r="2070" spans="1:5" s="136" customFormat="1" ht="21">
      <c r="A2070" s="199">
        <f t="shared" si="70"/>
        <v>1897</v>
      </c>
      <c r="B2070" s="207" t="s">
        <v>1472</v>
      </c>
      <c r="C2070" s="204" t="s">
        <v>5</v>
      </c>
      <c r="D2070" s="205"/>
      <c r="E2070" s="203" t="s">
        <v>3</v>
      </c>
    </row>
    <row r="2071" spans="1:5" s="136" customFormat="1" ht="10.5">
      <c r="A2071" s="199">
        <f t="shared" si="70"/>
        <v>1898</v>
      </c>
      <c r="B2071" s="207" t="s">
        <v>1473</v>
      </c>
      <c r="C2071" s="204" t="s">
        <v>5</v>
      </c>
      <c r="D2071" s="205"/>
      <c r="E2071" s="203" t="s">
        <v>3</v>
      </c>
    </row>
    <row r="2072" spans="1:5" s="136" customFormat="1" ht="10.5">
      <c r="A2072" s="199">
        <f t="shared" si="70"/>
        <v>1899</v>
      </c>
      <c r="B2072" s="207" t="s">
        <v>1474</v>
      </c>
      <c r="C2072" s="201" t="s">
        <v>5</v>
      </c>
      <c r="D2072" s="202"/>
      <c r="E2072" s="203" t="s">
        <v>3</v>
      </c>
    </row>
    <row r="2073" spans="1:5" s="136" customFormat="1" ht="10.5">
      <c r="A2073" s="199">
        <f t="shared" si="70"/>
        <v>1900</v>
      </c>
      <c r="B2073" s="207" t="s">
        <v>1475</v>
      </c>
      <c r="C2073" s="201" t="s">
        <v>5</v>
      </c>
      <c r="D2073" s="202"/>
      <c r="E2073" s="203" t="s">
        <v>3</v>
      </c>
    </row>
    <row r="2074" spans="1:5" s="136" customFormat="1" ht="10.5">
      <c r="A2074" s="199">
        <f t="shared" si="70"/>
        <v>1901</v>
      </c>
      <c r="B2074" s="207" t="s">
        <v>1476</v>
      </c>
      <c r="C2074" s="201" t="s">
        <v>5</v>
      </c>
      <c r="D2074" s="202"/>
      <c r="E2074" s="203" t="s">
        <v>3</v>
      </c>
    </row>
    <row r="2075" spans="1:5" s="136" customFormat="1" ht="10.5">
      <c r="A2075" s="199">
        <f t="shared" si="70"/>
        <v>1902</v>
      </c>
      <c r="B2075" s="207" t="s">
        <v>1477</v>
      </c>
      <c r="C2075" s="201" t="s">
        <v>5</v>
      </c>
      <c r="D2075" s="202"/>
      <c r="E2075" s="203" t="s">
        <v>3</v>
      </c>
    </row>
    <row r="2076" spans="1:5" s="136" customFormat="1" ht="10.5">
      <c r="A2076" s="199">
        <f t="shared" si="70"/>
        <v>1903</v>
      </c>
      <c r="B2076" s="208" t="s">
        <v>1478</v>
      </c>
      <c r="C2076" s="201" t="s">
        <v>5</v>
      </c>
      <c r="D2076" s="211"/>
      <c r="E2076" s="212" t="s">
        <v>3</v>
      </c>
    </row>
    <row r="2077" spans="1:5" s="136" customFormat="1" ht="21">
      <c r="A2077" s="199">
        <f t="shared" ref="A2077:A2108" si="71">A2076+1</f>
        <v>1904</v>
      </c>
      <c r="B2077" s="207" t="s">
        <v>1479</v>
      </c>
      <c r="C2077" s="204" t="s">
        <v>216</v>
      </c>
      <c r="D2077" s="211"/>
      <c r="E2077" s="213" t="s">
        <v>1423</v>
      </c>
    </row>
    <row r="2078" spans="1:5" s="136" customFormat="1" ht="10.5">
      <c r="A2078" s="199">
        <f t="shared" si="71"/>
        <v>1905</v>
      </c>
      <c r="B2078" s="207" t="s">
        <v>1480</v>
      </c>
      <c r="C2078" s="204" t="s">
        <v>5</v>
      </c>
      <c r="D2078" s="205"/>
      <c r="E2078" s="203" t="s">
        <v>3</v>
      </c>
    </row>
    <row r="2079" spans="1:5" s="136" customFormat="1" ht="10.5">
      <c r="A2079" s="199">
        <f t="shared" si="71"/>
        <v>1906</v>
      </c>
      <c r="B2079" s="207" t="s">
        <v>1481</v>
      </c>
      <c r="C2079" s="201" t="s">
        <v>5</v>
      </c>
      <c r="D2079" s="202"/>
      <c r="E2079" s="203" t="s">
        <v>3</v>
      </c>
    </row>
    <row r="2080" spans="1:5" s="136" customFormat="1" ht="10.5">
      <c r="A2080" s="199">
        <f t="shared" si="71"/>
        <v>1907</v>
      </c>
      <c r="B2080" s="207" t="s">
        <v>1482</v>
      </c>
      <c r="C2080" s="201" t="s">
        <v>5</v>
      </c>
      <c r="D2080" s="202"/>
      <c r="E2080" s="203" t="s">
        <v>3</v>
      </c>
    </row>
    <row r="2081" spans="1:5" s="136" customFormat="1" ht="10.5">
      <c r="A2081" s="199">
        <f t="shared" si="71"/>
        <v>1908</v>
      </c>
      <c r="B2081" s="207" t="s">
        <v>1483</v>
      </c>
      <c r="C2081" s="201" t="s">
        <v>5</v>
      </c>
      <c r="D2081" s="202"/>
      <c r="E2081" s="203" t="s">
        <v>3</v>
      </c>
    </row>
    <row r="2082" spans="1:5" s="136" customFormat="1" ht="10.5">
      <c r="A2082" s="199">
        <f t="shared" si="71"/>
        <v>1909</v>
      </c>
      <c r="B2082" s="214" t="s">
        <v>1484</v>
      </c>
      <c r="C2082" s="215"/>
      <c r="D2082" s="216"/>
      <c r="E2082" s="217"/>
    </row>
    <row r="2083" spans="1:5" s="136" customFormat="1" ht="10.5">
      <c r="A2083" s="199">
        <f t="shared" si="71"/>
        <v>1910</v>
      </c>
      <c r="B2083" s="206" t="s">
        <v>1485</v>
      </c>
      <c r="C2083" s="201" t="s">
        <v>5</v>
      </c>
      <c r="D2083" s="202"/>
      <c r="E2083" s="203" t="s">
        <v>3</v>
      </c>
    </row>
    <row r="2084" spans="1:5" s="136" customFormat="1" ht="10.5">
      <c r="A2084" s="199">
        <f t="shared" si="71"/>
        <v>1911</v>
      </c>
      <c r="B2084" s="206" t="s">
        <v>1486</v>
      </c>
      <c r="C2084" s="201" t="s">
        <v>5</v>
      </c>
      <c r="D2084" s="202"/>
      <c r="E2084" s="203" t="s">
        <v>3</v>
      </c>
    </row>
    <row r="2085" spans="1:5" s="136" customFormat="1" ht="10.5">
      <c r="A2085" s="199">
        <f t="shared" si="71"/>
        <v>1912</v>
      </c>
      <c r="B2085" s="206" t="s">
        <v>1487</v>
      </c>
      <c r="C2085" s="201" t="s">
        <v>5</v>
      </c>
      <c r="D2085" s="202"/>
      <c r="E2085" s="203" t="s">
        <v>3</v>
      </c>
    </row>
    <row r="2086" spans="1:5" s="136" customFormat="1" ht="10.5">
      <c r="A2086" s="199">
        <f t="shared" si="71"/>
        <v>1913</v>
      </c>
      <c r="B2086" s="206" t="s">
        <v>1488</v>
      </c>
      <c r="C2086" s="201" t="s">
        <v>5</v>
      </c>
      <c r="D2086" s="202"/>
      <c r="E2086" s="203" t="s">
        <v>3</v>
      </c>
    </row>
    <row r="2087" spans="1:5" s="136" customFormat="1" ht="31.5">
      <c r="A2087" s="199">
        <f t="shared" si="71"/>
        <v>1914</v>
      </c>
      <c r="B2087" s="206" t="s">
        <v>1489</v>
      </c>
      <c r="C2087" s="201" t="s">
        <v>5</v>
      </c>
      <c r="D2087" s="202"/>
      <c r="E2087" s="203" t="s">
        <v>3</v>
      </c>
    </row>
    <row r="2088" spans="1:5" s="136" customFormat="1" ht="31.5">
      <c r="A2088" s="199">
        <f t="shared" si="71"/>
        <v>1915</v>
      </c>
      <c r="B2088" s="206" t="s">
        <v>1490</v>
      </c>
      <c r="C2088" s="201" t="s">
        <v>5</v>
      </c>
      <c r="D2088" s="202"/>
      <c r="E2088" s="203" t="s">
        <v>3</v>
      </c>
    </row>
    <row r="2089" spans="1:5" s="136" customFormat="1" ht="10.5">
      <c r="A2089" s="199">
        <f t="shared" si="71"/>
        <v>1916</v>
      </c>
      <c r="B2089" s="206" t="s">
        <v>1491</v>
      </c>
      <c r="C2089" s="201" t="s">
        <v>5</v>
      </c>
      <c r="D2089" s="202"/>
      <c r="E2089" s="203" t="s">
        <v>3</v>
      </c>
    </row>
    <row r="2090" spans="1:5" s="136" customFormat="1" ht="10.5">
      <c r="A2090" s="199">
        <f t="shared" si="71"/>
        <v>1917</v>
      </c>
      <c r="B2090" s="214" t="s">
        <v>1687</v>
      </c>
      <c r="C2090" s="215"/>
      <c r="D2090" s="216"/>
      <c r="E2090" s="217"/>
    </row>
    <row r="2091" spans="1:5" s="136" customFormat="1" ht="10.5">
      <c r="A2091" s="199">
        <f t="shared" si="71"/>
        <v>1918</v>
      </c>
      <c r="B2091" s="200" t="s">
        <v>1</v>
      </c>
      <c r="C2091" s="201" t="s">
        <v>5</v>
      </c>
      <c r="D2091" s="202"/>
      <c r="E2091" s="203" t="s">
        <v>3</v>
      </c>
    </row>
    <row r="2092" spans="1:5" s="136" customFormat="1" ht="10.5">
      <c r="A2092" s="199">
        <f t="shared" si="71"/>
        <v>1919</v>
      </c>
      <c r="B2092" s="200" t="s">
        <v>19</v>
      </c>
      <c r="C2092" s="201" t="s">
        <v>5</v>
      </c>
      <c r="D2092" s="202"/>
      <c r="E2092" s="203" t="s">
        <v>3</v>
      </c>
    </row>
    <row r="2093" spans="1:5" s="136" customFormat="1" ht="10.5">
      <c r="A2093" s="199">
        <f t="shared" si="71"/>
        <v>1920</v>
      </c>
      <c r="B2093" s="200" t="s">
        <v>4</v>
      </c>
      <c r="C2093" s="201" t="s">
        <v>5</v>
      </c>
      <c r="D2093" s="202"/>
      <c r="E2093" s="203" t="s">
        <v>3</v>
      </c>
    </row>
    <row r="2094" spans="1:5" s="136" customFormat="1" ht="10.5">
      <c r="A2094" s="199">
        <f t="shared" si="71"/>
        <v>1921</v>
      </c>
      <c r="B2094" s="209" t="s">
        <v>1492</v>
      </c>
      <c r="C2094" s="201" t="s">
        <v>5</v>
      </c>
      <c r="D2094" s="202"/>
      <c r="E2094" s="203" t="s">
        <v>3</v>
      </c>
    </row>
    <row r="2095" spans="1:5" s="136" customFormat="1" ht="10.5">
      <c r="A2095" s="199">
        <f t="shared" si="71"/>
        <v>1922</v>
      </c>
      <c r="B2095" s="209" t="s">
        <v>1493</v>
      </c>
      <c r="C2095" s="201" t="s">
        <v>5</v>
      </c>
      <c r="D2095" s="202"/>
      <c r="E2095" s="203" t="s">
        <v>3</v>
      </c>
    </row>
    <row r="2096" spans="1:5" s="136" customFormat="1" ht="10.5">
      <c r="A2096" s="199">
        <f t="shared" si="71"/>
        <v>1923</v>
      </c>
      <c r="B2096" s="209" t="s">
        <v>1494</v>
      </c>
      <c r="C2096" s="201" t="s">
        <v>5</v>
      </c>
      <c r="D2096" s="202"/>
      <c r="E2096" s="203" t="s">
        <v>3</v>
      </c>
    </row>
    <row r="2097" spans="1:5" s="136" customFormat="1" ht="10.5">
      <c r="A2097" s="199">
        <f t="shared" si="71"/>
        <v>1924</v>
      </c>
      <c r="B2097" s="209" t="s">
        <v>1495</v>
      </c>
      <c r="C2097" s="201" t="s">
        <v>5</v>
      </c>
      <c r="D2097" s="202"/>
      <c r="E2097" s="203" t="s">
        <v>3</v>
      </c>
    </row>
    <row r="2098" spans="1:5" s="136" customFormat="1" ht="10.5">
      <c r="A2098" s="199">
        <f t="shared" si="71"/>
        <v>1925</v>
      </c>
      <c r="B2098" s="209" t="s">
        <v>1496</v>
      </c>
      <c r="C2098" s="201" t="s">
        <v>5</v>
      </c>
      <c r="D2098" s="202"/>
      <c r="E2098" s="203" t="s">
        <v>3</v>
      </c>
    </row>
    <row r="2099" spans="1:5" s="136" customFormat="1" ht="10.5">
      <c r="A2099" s="199">
        <f t="shared" si="71"/>
        <v>1926</v>
      </c>
      <c r="B2099" s="209" t="s">
        <v>1497</v>
      </c>
      <c r="C2099" s="201" t="s">
        <v>5</v>
      </c>
      <c r="D2099" s="202"/>
      <c r="E2099" s="203" t="s">
        <v>3</v>
      </c>
    </row>
    <row r="2100" spans="1:5" s="136" customFormat="1" ht="10.5">
      <c r="A2100" s="199">
        <f t="shared" si="71"/>
        <v>1927</v>
      </c>
      <c r="B2100" s="207" t="s">
        <v>1498</v>
      </c>
      <c r="C2100" s="201" t="s">
        <v>5</v>
      </c>
      <c r="D2100" s="211"/>
      <c r="E2100" s="212" t="s">
        <v>3</v>
      </c>
    </row>
    <row r="2101" spans="1:5" s="136" customFormat="1" ht="10.5">
      <c r="A2101" s="199">
        <f t="shared" si="71"/>
        <v>1928</v>
      </c>
      <c r="B2101" s="207" t="s">
        <v>1499</v>
      </c>
      <c r="C2101" s="201" t="s">
        <v>5</v>
      </c>
      <c r="D2101" s="211"/>
      <c r="E2101" s="212" t="s">
        <v>3</v>
      </c>
    </row>
    <row r="2102" spans="1:5" s="136" customFormat="1" ht="21">
      <c r="A2102" s="199">
        <f t="shared" si="71"/>
        <v>1929</v>
      </c>
      <c r="B2102" s="207" t="s">
        <v>1511</v>
      </c>
      <c r="C2102" s="201" t="s">
        <v>2</v>
      </c>
      <c r="D2102" s="211"/>
      <c r="E2102" s="212" t="s">
        <v>1510</v>
      </c>
    </row>
    <row r="2103" spans="1:5" s="136" customFormat="1" ht="10.5">
      <c r="A2103" s="199">
        <f t="shared" si="71"/>
        <v>1930</v>
      </c>
      <c r="B2103" s="209" t="s">
        <v>1500</v>
      </c>
      <c r="C2103" s="201" t="s">
        <v>5</v>
      </c>
      <c r="D2103" s="202"/>
      <c r="E2103" s="203" t="s">
        <v>3</v>
      </c>
    </row>
    <row r="2104" spans="1:5" s="136" customFormat="1" ht="10.5">
      <c r="A2104" s="199">
        <f t="shared" si="71"/>
        <v>1931</v>
      </c>
      <c r="B2104" s="209" t="s">
        <v>1501</v>
      </c>
      <c r="C2104" s="201" t="s">
        <v>5</v>
      </c>
      <c r="D2104" s="202"/>
      <c r="E2104" s="203" t="s">
        <v>3</v>
      </c>
    </row>
    <row r="2105" spans="1:5" s="136" customFormat="1" ht="10.5">
      <c r="A2105" s="199">
        <f t="shared" si="71"/>
        <v>1932</v>
      </c>
      <c r="B2105" s="214" t="s">
        <v>1512</v>
      </c>
      <c r="C2105" s="215"/>
      <c r="D2105" s="216"/>
      <c r="E2105" s="217"/>
    </row>
    <row r="2106" spans="1:5" s="136" customFormat="1" ht="10.5">
      <c r="A2106" s="199">
        <f t="shared" si="71"/>
        <v>1933</v>
      </c>
      <c r="B2106" s="209" t="s">
        <v>1691</v>
      </c>
      <c r="C2106" s="201" t="s">
        <v>5</v>
      </c>
      <c r="D2106" s="202"/>
      <c r="E2106" s="203" t="s">
        <v>3</v>
      </c>
    </row>
    <row r="2107" spans="1:5" s="136" customFormat="1" ht="10.5">
      <c r="A2107" s="199">
        <f t="shared" si="71"/>
        <v>1934</v>
      </c>
      <c r="B2107" s="214" t="s">
        <v>1689</v>
      </c>
      <c r="C2107" s="215"/>
      <c r="D2107" s="216"/>
      <c r="E2107" s="217"/>
    </row>
    <row r="2108" spans="1:5" s="136" customFormat="1" ht="31.5">
      <c r="A2108" s="199">
        <f t="shared" si="71"/>
        <v>1935</v>
      </c>
      <c r="B2108" s="209" t="s">
        <v>1690</v>
      </c>
      <c r="C2108" s="201" t="s">
        <v>5</v>
      </c>
      <c r="D2108" s="202"/>
      <c r="E2108" s="203" t="s">
        <v>3</v>
      </c>
    </row>
    <row r="2109" spans="1:5" s="136" customFormat="1" ht="10.5">
      <c r="A2109" s="199">
        <f t="shared" ref="A2109:A2124" si="72">A2108+1</f>
        <v>1936</v>
      </c>
      <c r="B2109" s="214" t="s">
        <v>1502</v>
      </c>
      <c r="C2109" s="215"/>
      <c r="D2109" s="216"/>
      <c r="E2109" s="217"/>
    </row>
    <row r="2110" spans="1:5" s="136" customFormat="1" ht="21">
      <c r="A2110" s="199">
        <f t="shared" si="72"/>
        <v>1937</v>
      </c>
      <c r="B2110" s="209" t="s">
        <v>1503</v>
      </c>
      <c r="C2110" s="201" t="s">
        <v>5</v>
      </c>
      <c r="D2110" s="202"/>
      <c r="E2110" s="203" t="s">
        <v>3</v>
      </c>
    </row>
    <row r="2111" spans="1:5" s="136" customFormat="1" ht="31.5">
      <c r="A2111" s="199">
        <f t="shared" si="72"/>
        <v>1938</v>
      </c>
      <c r="B2111" s="209" t="s">
        <v>1504</v>
      </c>
      <c r="C2111" s="201" t="s">
        <v>5</v>
      </c>
      <c r="D2111" s="202"/>
      <c r="E2111" s="203" t="s">
        <v>3</v>
      </c>
    </row>
    <row r="2112" spans="1:5" s="136" customFormat="1" ht="31.5">
      <c r="A2112" s="199">
        <f t="shared" si="72"/>
        <v>1939</v>
      </c>
      <c r="B2112" s="209" t="s">
        <v>1505</v>
      </c>
      <c r="C2112" s="201" t="s">
        <v>5</v>
      </c>
      <c r="D2112" s="202"/>
      <c r="E2112" s="203" t="s">
        <v>3</v>
      </c>
    </row>
    <row r="2113" spans="1:5" s="136" customFormat="1" ht="10.5">
      <c r="A2113" s="199">
        <f t="shared" si="72"/>
        <v>1940</v>
      </c>
      <c r="B2113" s="214" t="s">
        <v>1513</v>
      </c>
      <c r="C2113" s="215"/>
      <c r="D2113" s="216"/>
      <c r="E2113" s="217"/>
    </row>
    <row r="2114" spans="1:5" s="136" customFormat="1" ht="21">
      <c r="A2114" s="199">
        <f t="shared" si="72"/>
        <v>1941</v>
      </c>
      <c r="B2114" s="209" t="s">
        <v>1506</v>
      </c>
      <c r="C2114" s="201" t="s">
        <v>5</v>
      </c>
      <c r="D2114" s="202"/>
      <c r="E2114" s="203" t="s">
        <v>3</v>
      </c>
    </row>
    <row r="2115" spans="1:5" s="136" customFormat="1" ht="31.5">
      <c r="A2115" s="199">
        <f t="shared" si="72"/>
        <v>1942</v>
      </c>
      <c r="B2115" s="209" t="s">
        <v>1504</v>
      </c>
      <c r="C2115" s="201" t="s">
        <v>5</v>
      </c>
      <c r="D2115" s="202"/>
      <c r="E2115" s="203" t="s">
        <v>3</v>
      </c>
    </row>
    <row r="2116" spans="1:5" s="136" customFormat="1" ht="31.5">
      <c r="A2116" s="199">
        <f t="shared" si="72"/>
        <v>1943</v>
      </c>
      <c r="B2116" s="209" t="s">
        <v>1505</v>
      </c>
      <c r="C2116" s="201" t="s">
        <v>5</v>
      </c>
      <c r="D2116" s="202"/>
      <c r="E2116" s="203" t="s">
        <v>3</v>
      </c>
    </row>
    <row r="2117" spans="1:5" s="136" customFormat="1" ht="10.5">
      <c r="A2117" s="199">
        <f t="shared" si="72"/>
        <v>1944</v>
      </c>
      <c r="B2117" s="214" t="s">
        <v>1514</v>
      </c>
      <c r="C2117" s="215"/>
      <c r="D2117" s="216"/>
      <c r="E2117" s="217"/>
    </row>
    <row r="2118" spans="1:5" s="136" customFormat="1" ht="21">
      <c r="A2118" s="199">
        <f t="shared" si="72"/>
        <v>1945</v>
      </c>
      <c r="B2118" s="209" t="s">
        <v>1503</v>
      </c>
      <c r="C2118" s="201" t="s">
        <v>5</v>
      </c>
      <c r="D2118" s="202"/>
      <c r="E2118" s="203" t="s">
        <v>3</v>
      </c>
    </row>
    <row r="2119" spans="1:5" s="136" customFormat="1" ht="31.5">
      <c r="A2119" s="199">
        <f t="shared" si="72"/>
        <v>1946</v>
      </c>
      <c r="B2119" s="209" t="s">
        <v>1507</v>
      </c>
      <c r="C2119" s="201" t="s">
        <v>5</v>
      </c>
      <c r="D2119" s="202"/>
      <c r="E2119" s="203" t="s">
        <v>3</v>
      </c>
    </row>
    <row r="2120" spans="1:5" s="136" customFormat="1" ht="31.5">
      <c r="A2120" s="199">
        <f t="shared" si="72"/>
        <v>1947</v>
      </c>
      <c r="B2120" s="209" t="s">
        <v>1505</v>
      </c>
      <c r="C2120" s="201" t="s">
        <v>5</v>
      </c>
      <c r="D2120" s="202"/>
      <c r="E2120" s="203" t="s">
        <v>3</v>
      </c>
    </row>
    <row r="2121" spans="1:5" s="136" customFormat="1" ht="10.5">
      <c r="A2121" s="199">
        <f t="shared" si="72"/>
        <v>1948</v>
      </c>
      <c r="B2121" s="214" t="s">
        <v>1508</v>
      </c>
      <c r="C2121" s="215"/>
      <c r="D2121" s="216"/>
      <c r="E2121" s="217"/>
    </row>
    <row r="2122" spans="1:5" s="136" customFormat="1" ht="21">
      <c r="A2122" s="199">
        <f t="shared" si="72"/>
        <v>1949</v>
      </c>
      <c r="B2122" s="209" t="s">
        <v>1506</v>
      </c>
      <c r="C2122" s="201" t="s">
        <v>5</v>
      </c>
      <c r="D2122" s="202"/>
      <c r="E2122" s="203" t="s">
        <v>3</v>
      </c>
    </row>
    <row r="2123" spans="1:5" s="136" customFormat="1" ht="31.5">
      <c r="A2123" s="199">
        <f t="shared" si="72"/>
        <v>1950</v>
      </c>
      <c r="B2123" s="209" t="s">
        <v>1504</v>
      </c>
      <c r="C2123" s="201" t="s">
        <v>5</v>
      </c>
      <c r="D2123" s="202"/>
      <c r="E2123" s="203" t="s">
        <v>3</v>
      </c>
    </row>
    <row r="2124" spans="1:5" s="136" customFormat="1" ht="32.25" thickBot="1">
      <c r="A2124" s="192">
        <f t="shared" si="72"/>
        <v>1951</v>
      </c>
      <c r="B2124" s="191" t="s">
        <v>1509</v>
      </c>
      <c r="C2124" s="190" t="s">
        <v>5</v>
      </c>
      <c r="D2124" s="189"/>
      <c r="E2124" s="193" t="s">
        <v>3</v>
      </c>
    </row>
    <row r="2125" spans="1:5" ht="16.5" customHeight="1" thickTop="1" thickBot="1">
      <c r="A2125" s="306"/>
      <c r="B2125" s="306" t="s">
        <v>7</v>
      </c>
      <c r="C2125" s="95"/>
      <c r="D2125" s="95"/>
      <c r="E2125" s="96"/>
    </row>
    <row r="2126" spans="1:5" ht="21.75" thickTop="1">
      <c r="A2126" s="90">
        <f>A2124+1</f>
        <v>1952</v>
      </c>
      <c r="B2126" s="97" t="s">
        <v>118</v>
      </c>
      <c r="C2126" s="92" t="s">
        <v>5</v>
      </c>
      <c r="D2126" s="98"/>
      <c r="E2126" s="332" t="s">
        <v>1770</v>
      </c>
    </row>
    <row r="2127" spans="1:5" ht="21">
      <c r="A2127" s="100">
        <f>A2126+1</f>
        <v>1953</v>
      </c>
      <c r="B2127" s="23" t="s">
        <v>14</v>
      </c>
      <c r="C2127" s="92" t="s">
        <v>5</v>
      </c>
      <c r="D2127" s="22"/>
      <c r="E2127" s="79" t="s">
        <v>3</v>
      </c>
    </row>
    <row r="2128" spans="1:5">
      <c r="A2128" s="100">
        <f>A2127+1</f>
        <v>1954</v>
      </c>
      <c r="B2128" s="23" t="s">
        <v>17</v>
      </c>
      <c r="C2128" s="92" t="s">
        <v>5</v>
      </c>
      <c r="D2128" s="22"/>
      <c r="E2128" s="79" t="s">
        <v>3</v>
      </c>
    </row>
    <row r="2129" spans="1:5">
      <c r="A2129" s="100">
        <f>A2128+1</f>
        <v>1955</v>
      </c>
      <c r="B2129" s="23" t="s">
        <v>16</v>
      </c>
      <c r="C2129" s="92" t="s">
        <v>5</v>
      </c>
      <c r="D2129" s="101"/>
      <c r="E2129" s="79" t="s">
        <v>3</v>
      </c>
    </row>
    <row r="2130" spans="1:5">
      <c r="A2130" s="100">
        <f>A2129+1</f>
        <v>1956</v>
      </c>
      <c r="B2130" s="23" t="s">
        <v>15</v>
      </c>
      <c r="C2130" s="92" t="s">
        <v>5</v>
      </c>
      <c r="D2130" s="101"/>
      <c r="E2130" s="79" t="s">
        <v>3</v>
      </c>
    </row>
    <row r="2131" spans="1:5" ht="15.75" thickBot="1">
      <c r="A2131" s="102">
        <f>A2130+1</f>
        <v>1957</v>
      </c>
      <c r="B2131" s="103" t="s">
        <v>8</v>
      </c>
      <c r="C2131" s="104" t="s">
        <v>2</v>
      </c>
      <c r="D2131" s="104"/>
      <c r="E2131" s="105" t="s">
        <v>3</v>
      </c>
    </row>
    <row r="2132" spans="1:5" ht="26.25" customHeight="1" thickTop="1" thickBot="1">
      <c r="A2132" s="306"/>
      <c r="B2132" s="306" t="s">
        <v>114</v>
      </c>
      <c r="C2132" s="307"/>
      <c r="D2132" s="307"/>
      <c r="E2132" s="96"/>
    </row>
    <row r="2133" spans="1:5" ht="63.75" thickTop="1">
      <c r="A2133" s="77">
        <f>A2131+1</f>
        <v>1958</v>
      </c>
      <c r="B2133" s="23" t="s">
        <v>115</v>
      </c>
      <c r="C2133" s="108" t="s">
        <v>1769</v>
      </c>
      <c r="D2133" s="22"/>
      <c r="E2133" s="106" t="s">
        <v>1259</v>
      </c>
    </row>
    <row r="2134" spans="1:5" ht="63">
      <c r="A2134" s="77">
        <f>A2133+1</f>
        <v>1959</v>
      </c>
      <c r="B2134" s="107" t="s">
        <v>116</v>
      </c>
      <c r="C2134" s="108" t="s">
        <v>1769</v>
      </c>
      <c r="D2134" s="108"/>
      <c r="E2134" s="106" t="s">
        <v>1260</v>
      </c>
    </row>
    <row r="2135" spans="1:5" ht="63">
      <c r="A2135" s="77">
        <f>A2134+1</f>
        <v>1960</v>
      </c>
      <c r="B2135" s="25" t="s">
        <v>117</v>
      </c>
      <c r="C2135" s="108" t="s">
        <v>1768</v>
      </c>
      <c r="D2135" s="107"/>
      <c r="E2135" s="106" t="s">
        <v>1261</v>
      </c>
    </row>
    <row r="2136" spans="1:5" ht="63">
      <c r="A2136" s="77">
        <f>A2135+1</f>
        <v>1961</v>
      </c>
      <c r="B2136" s="25" t="s">
        <v>1772</v>
      </c>
      <c r="C2136" s="108" t="s">
        <v>1769</v>
      </c>
      <c r="D2136" s="107"/>
      <c r="E2136" s="106" t="s">
        <v>1262</v>
      </c>
    </row>
    <row r="2137" spans="1:5" ht="63.75" thickBot="1">
      <c r="A2137" s="120">
        <f>A2136+1</f>
        <v>1962</v>
      </c>
      <c r="B2137" s="109" t="s">
        <v>1773</v>
      </c>
      <c r="C2137" s="108" t="s">
        <v>1769</v>
      </c>
      <c r="D2137" s="104"/>
      <c r="E2137" s="121" t="s">
        <v>1262</v>
      </c>
    </row>
    <row r="2138" spans="1:5" s="2" customFormat="1" ht="16.5" thickTop="1" thickBot="1">
      <c r="A2138" s="220"/>
      <c r="B2138" s="221" t="s">
        <v>1551</v>
      </c>
      <c r="C2138" s="222"/>
      <c r="D2138" s="222"/>
      <c r="E2138" s="288"/>
    </row>
    <row r="2139" spans="1:5" s="1" customFormat="1" ht="16.5" thickTop="1" thickBot="1">
      <c r="A2139" s="223">
        <f>'załącznik Formularz_ofertowy'!A61</f>
        <v>31</v>
      </c>
      <c r="B2139" s="224" t="str">
        <f>'załącznik Formularz_ofertowy'!B61</f>
        <v>Respirator transportowy</v>
      </c>
      <c r="C2139" s="225" t="s">
        <v>0</v>
      </c>
      <c r="D2139" s="226">
        <f>'załącznik Formularz_ofertowy'!C61</f>
        <v>2</v>
      </c>
      <c r="E2139" s="227"/>
    </row>
    <row r="2140" spans="1:5" s="1" customFormat="1" ht="15.75" thickTop="1">
      <c r="A2140" s="228">
        <f>A2137+1</f>
        <v>1963</v>
      </c>
      <c r="B2140" s="229" t="s">
        <v>1</v>
      </c>
      <c r="C2140" s="230" t="s">
        <v>2</v>
      </c>
      <c r="D2140" s="230"/>
      <c r="E2140" s="231" t="s">
        <v>3</v>
      </c>
    </row>
    <row r="2141" spans="1:5" s="1" customFormat="1">
      <c r="A2141" s="232">
        <f t="shared" ref="A2141:A2182" si="73">A2140+1</f>
        <v>1964</v>
      </c>
      <c r="B2141" s="140" t="s">
        <v>19</v>
      </c>
      <c r="C2141" s="172" t="s">
        <v>2</v>
      </c>
      <c r="D2141" s="172"/>
      <c r="E2141" s="145" t="s">
        <v>3</v>
      </c>
    </row>
    <row r="2142" spans="1:5" s="1" customFormat="1">
      <c r="A2142" s="232">
        <f t="shared" si="73"/>
        <v>1965</v>
      </c>
      <c r="B2142" s="140" t="s">
        <v>4</v>
      </c>
      <c r="C2142" s="172" t="s">
        <v>2</v>
      </c>
      <c r="D2142" s="172"/>
      <c r="E2142" s="145" t="s">
        <v>3</v>
      </c>
    </row>
    <row r="2143" spans="1:5">
      <c r="A2143" s="232">
        <f t="shared" si="73"/>
        <v>1966</v>
      </c>
      <c r="B2143" s="298" t="s">
        <v>1714</v>
      </c>
      <c r="C2143" s="299"/>
      <c r="D2143" s="241"/>
      <c r="E2143" s="289"/>
    </row>
    <row r="2144" spans="1:5" s="1" customFormat="1" ht="42">
      <c r="A2144" s="232">
        <f t="shared" si="73"/>
        <v>1967</v>
      </c>
      <c r="B2144" s="141" t="s">
        <v>1716</v>
      </c>
      <c r="C2144" s="18" t="s">
        <v>5</v>
      </c>
      <c r="D2144" s="233"/>
      <c r="E2144" s="145" t="s">
        <v>1717</v>
      </c>
    </row>
    <row r="2145" spans="1:5" s="1" customFormat="1">
      <c r="A2145" s="232">
        <f t="shared" si="73"/>
        <v>1968</v>
      </c>
      <c r="B2145" s="235" t="s">
        <v>1720</v>
      </c>
      <c r="C2145" s="172" t="s">
        <v>5</v>
      </c>
      <c r="D2145" s="236"/>
      <c r="E2145" s="145" t="s">
        <v>3</v>
      </c>
    </row>
    <row r="2146" spans="1:5" ht="21">
      <c r="A2146" s="232">
        <f t="shared" si="73"/>
        <v>1969</v>
      </c>
      <c r="B2146" s="235" t="s">
        <v>1718</v>
      </c>
      <c r="C2146" s="172" t="s">
        <v>5</v>
      </c>
      <c r="D2146" s="236"/>
      <c r="E2146" s="145" t="s">
        <v>1719</v>
      </c>
    </row>
    <row r="2147" spans="1:5" ht="21">
      <c r="A2147" s="232">
        <f t="shared" si="73"/>
        <v>1970</v>
      </c>
      <c r="B2147" s="235" t="s">
        <v>1721</v>
      </c>
      <c r="C2147" s="172" t="s">
        <v>5</v>
      </c>
      <c r="D2147" s="237"/>
      <c r="E2147" s="145" t="s">
        <v>1756</v>
      </c>
    </row>
    <row r="2148" spans="1:5" ht="21">
      <c r="A2148" s="232">
        <f t="shared" si="73"/>
        <v>1971</v>
      </c>
      <c r="B2148" s="235" t="s">
        <v>1722</v>
      </c>
      <c r="C2148" s="172" t="s">
        <v>5</v>
      </c>
      <c r="D2148" s="236"/>
      <c r="E2148" s="145" t="s">
        <v>1755</v>
      </c>
    </row>
    <row r="2149" spans="1:5">
      <c r="A2149" s="232">
        <f t="shared" si="73"/>
        <v>1972</v>
      </c>
      <c r="B2149" s="141" t="s">
        <v>1715</v>
      </c>
      <c r="C2149" s="172" t="s">
        <v>1723</v>
      </c>
      <c r="D2149" s="236"/>
      <c r="E2149" s="145" t="s">
        <v>3</v>
      </c>
    </row>
    <row r="2150" spans="1:5">
      <c r="A2150" s="232">
        <f t="shared" si="73"/>
        <v>1973</v>
      </c>
      <c r="B2150" s="298" t="s">
        <v>1724</v>
      </c>
      <c r="C2150" s="299"/>
      <c r="D2150" s="241"/>
      <c r="E2150" s="289"/>
    </row>
    <row r="2151" spans="1:5" s="1" customFormat="1">
      <c r="A2151" s="232">
        <f t="shared" si="73"/>
        <v>1974</v>
      </c>
      <c r="B2151" s="141" t="s">
        <v>1725</v>
      </c>
      <c r="C2151" s="172" t="s">
        <v>5</v>
      </c>
      <c r="D2151" s="233"/>
      <c r="E2151" s="145" t="s">
        <v>3</v>
      </c>
    </row>
    <row r="2152" spans="1:5">
      <c r="A2152" s="232">
        <f t="shared" si="73"/>
        <v>1975</v>
      </c>
      <c r="B2152" s="235" t="s">
        <v>1726</v>
      </c>
      <c r="C2152" s="172" t="s">
        <v>5</v>
      </c>
      <c r="D2152" s="236"/>
      <c r="E2152" s="145" t="s">
        <v>3</v>
      </c>
    </row>
    <row r="2153" spans="1:5">
      <c r="A2153" s="232">
        <f t="shared" si="73"/>
        <v>1976</v>
      </c>
      <c r="B2153" s="238" t="s">
        <v>1727</v>
      </c>
      <c r="C2153" s="172" t="s">
        <v>5</v>
      </c>
      <c r="D2153" s="236"/>
      <c r="E2153" s="145" t="s">
        <v>3</v>
      </c>
    </row>
    <row r="2154" spans="1:5">
      <c r="A2154" s="232">
        <f t="shared" si="73"/>
        <v>1977</v>
      </c>
      <c r="B2154" s="235" t="s">
        <v>1530</v>
      </c>
      <c r="C2154" s="172" t="s">
        <v>2</v>
      </c>
      <c r="D2154" s="236"/>
      <c r="E2154" s="145" t="s">
        <v>3</v>
      </c>
    </row>
    <row r="2155" spans="1:5">
      <c r="A2155" s="232">
        <f t="shared" si="73"/>
        <v>1978</v>
      </c>
      <c r="B2155" s="298" t="s">
        <v>1733</v>
      </c>
      <c r="C2155" s="299"/>
      <c r="D2155" s="241"/>
      <c r="E2155" s="289"/>
    </row>
    <row r="2156" spans="1:5">
      <c r="A2156" s="232">
        <f t="shared" si="73"/>
        <v>1979</v>
      </c>
      <c r="B2156" s="141" t="s">
        <v>1729</v>
      </c>
      <c r="C2156" s="18" t="s">
        <v>5</v>
      </c>
      <c r="D2156" s="233"/>
      <c r="E2156" s="145" t="s">
        <v>3</v>
      </c>
    </row>
    <row r="2157" spans="1:5" s="1" customFormat="1">
      <c r="A2157" s="232">
        <f t="shared" si="73"/>
        <v>1980</v>
      </c>
      <c r="B2157" s="235" t="s">
        <v>1730</v>
      </c>
      <c r="C2157" s="172" t="s">
        <v>5</v>
      </c>
      <c r="D2157" s="236"/>
      <c r="E2157" s="145" t="s">
        <v>3</v>
      </c>
    </row>
    <row r="2158" spans="1:5" ht="21">
      <c r="A2158" s="232">
        <f t="shared" si="73"/>
        <v>1981</v>
      </c>
      <c r="B2158" s="235" t="s">
        <v>1731</v>
      </c>
      <c r="C2158" s="172" t="s">
        <v>5</v>
      </c>
      <c r="D2158" s="236"/>
      <c r="E2158" s="145" t="s">
        <v>1757</v>
      </c>
    </row>
    <row r="2159" spans="1:5">
      <c r="A2159" s="232">
        <f t="shared" si="73"/>
        <v>1982</v>
      </c>
      <c r="B2159" s="235" t="s">
        <v>1728</v>
      </c>
      <c r="C2159" s="172" t="s">
        <v>5</v>
      </c>
      <c r="D2159" s="236"/>
      <c r="E2159" s="145" t="s">
        <v>3</v>
      </c>
    </row>
    <row r="2160" spans="1:5" ht="21">
      <c r="A2160" s="232">
        <f t="shared" si="73"/>
        <v>1983</v>
      </c>
      <c r="B2160" s="141" t="s">
        <v>1732</v>
      </c>
      <c r="C2160" s="172" t="s">
        <v>5</v>
      </c>
      <c r="D2160" s="236"/>
      <c r="E2160" s="145" t="s">
        <v>1758</v>
      </c>
    </row>
    <row r="2161" spans="1:5">
      <c r="A2161" s="232">
        <f t="shared" si="73"/>
        <v>1984</v>
      </c>
      <c r="B2161" s="235" t="s">
        <v>1740</v>
      </c>
      <c r="C2161" s="172" t="s">
        <v>5</v>
      </c>
      <c r="D2161" s="236"/>
      <c r="E2161" s="145" t="s">
        <v>3</v>
      </c>
    </row>
    <row r="2162" spans="1:5">
      <c r="A2162" s="232">
        <f t="shared" si="73"/>
        <v>1985</v>
      </c>
      <c r="B2162" s="298" t="s">
        <v>1738</v>
      </c>
      <c r="C2162" s="299"/>
      <c r="D2162" s="241"/>
      <c r="E2162" s="289"/>
    </row>
    <row r="2163" spans="1:5">
      <c r="A2163" s="232">
        <f t="shared" si="73"/>
        <v>1986</v>
      </c>
      <c r="B2163" s="235" t="s">
        <v>1739</v>
      </c>
      <c r="C2163" s="172" t="s">
        <v>5</v>
      </c>
      <c r="D2163" s="236"/>
      <c r="E2163" s="145" t="s">
        <v>3</v>
      </c>
    </row>
    <row r="2164" spans="1:5">
      <c r="A2164" s="232">
        <f t="shared" si="73"/>
        <v>1987</v>
      </c>
      <c r="B2164" s="238" t="s">
        <v>1734</v>
      </c>
      <c r="C2164" s="172" t="s">
        <v>5</v>
      </c>
      <c r="D2164" s="236"/>
      <c r="E2164" s="145" t="s">
        <v>3</v>
      </c>
    </row>
    <row r="2165" spans="1:5">
      <c r="A2165" s="232">
        <f t="shared" si="73"/>
        <v>1988</v>
      </c>
      <c r="B2165" s="239" t="s">
        <v>1735</v>
      </c>
      <c r="C2165" s="172" t="s">
        <v>5</v>
      </c>
      <c r="D2165" s="236"/>
      <c r="E2165" s="145" t="s">
        <v>3</v>
      </c>
    </row>
    <row r="2166" spans="1:5">
      <c r="A2166" s="234">
        <f t="shared" si="73"/>
        <v>1989</v>
      </c>
      <c r="B2166" s="240" t="s">
        <v>1736</v>
      </c>
      <c r="C2166" s="172" t="s">
        <v>5</v>
      </c>
      <c r="D2166" s="236"/>
      <c r="E2166" s="145" t="s">
        <v>3</v>
      </c>
    </row>
    <row r="2167" spans="1:5">
      <c r="A2167" s="234">
        <f t="shared" si="73"/>
        <v>1990</v>
      </c>
      <c r="B2167" s="235" t="s">
        <v>1737</v>
      </c>
      <c r="C2167" s="172" t="s">
        <v>5</v>
      </c>
      <c r="D2167" s="236"/>
      <c r="E2167" s="145" t="s">
        <v>3</v>
      </c>
    </row>
    <row r="2168" spans="1:5">
      <c r="A2168" s="232">
        <f t="shared" si="73"/>
        <v>1991</v>
      </c>
      <c r="B2168" s="298" t="s">
        <v>1746</v>
      </c>
      <c r="C2168" s="299"/>
      <c r="D2168" s="241"/>
      <c r="E2168" s="289"/>
    </row>
    <row r="2169" spans="1:5">
      <c r="A2169" s="234">
        <f t="shared" si="73"/>
        <v>1992</v>
      </c>
      <c r="B2169" s="235" t="s">
        <v>1741</v>
      </c>
      <c r="C2169" s="172" t="s">
        <v>5</v>
      </c>
      <c r="D2169" s="236"/>
      <c r="E2169" s="145" t="s">
        <v>3</v>
      </c>
    </row>
    <row r="2170" spans="1:5">
      <c r="A2170" s="234">
        <f t="shared" si="73"/>
        <v>1993</v>
      </c>
      <c r="B2170" s="235" t="s">
        <v>1742</v>
      </c>
      <c r="C2170" s="172" t="s">
        <v>5</v>
      </c>
      <c r="D2170" s="236"/>
      <c r="E2170" s="145" t="s">
        <v>3</v>
      </c>
    </row>
    <row r="2171" spans="1:5">
      <c r="A2171" s="234">
        <f t="shared" si="73"/>
        <v>1994</v>
      </c>
      <c r="B2171" s="235" t="s">
        <v>1743</v>
      </c>
      <c r="C2171" s="172" t="s">
        <v>5</v>
      </c>
      <c r="D2171" s="236"/>
      <c r="E2171" s="145" t="s">
        <v>3</v>
      </c>
    </row>
    <row r="2172" spans="1:5">
      <c r="A2172" s="234">
        <f t="shared" si="73"/>
        <v>1995</v>
      </c>
      <c r="B2172" s="141" t="s">
        <v>1744</v>
      </c>
      <c r="C2172" s="172" t="s">
        <v>5</v>
      </c>
      <c r="D2172" s="236"/>
      <c r="E2172" s="145" t="s">
        <v>3</v>
      </c>
    </row>
    <row r="2173" spans="1:5">
      <c r="A2173" s="234">
        <f t="shared" si="73"/>
        <v>1996</v>
      </c>
      <c r="B2173" s="235" t="s">
        <v>1745</v>
      </c>
      <c r="C2173" s="172" t="s">
        <v>5</v>
      </c>
      <c r="D2173" s="236"/>
      <c r="E2173" s="145" t="s">
        <v>3</v>
      </c>
    </row>
    <row r="2174" spans="1:5">
      <c r="A2174" s="232">
        <f t="shared" si="73"/>
        <v>1997</v>
      </c>
      <c r="B2174" s="298" t="s">
        <v>30</v>
      </c>
      <c r="C2174" s="299"/>
      <c r="D2174" s="241"/>
      <c r="E2174" s="289"/>
    </row>
    <row r="2175" spans="1:5">
      <c r="A2175" s="234">
        <f t="shared" si="73"/>
        <v>1998</v>
      </c>
      <c r="B2175" s="141" t="s">
        <v>1747</v>
      </c>
      <c r="C2175" s="172" t="s">
        <v>5</v>
      </c>
      <c r="D2175" s="233"/>
      <c r="E2175" s="145" t="s">
        <v>3</v>
      </c>
    </row>
    <row r="2176" spans="1:5">
      <c r="A2176" s="234">
        <f t="shared" si="73"/>
        <v>1999</v>
      </c>
      <c r="B2176" s="141" t="s">
        <v>1748</v>
      </c>
      <c r="C2176" s="172" t="s">
        <v>5</v>
      </c>
      <c r="D2176" s="233"/>
      <c r="E2176" s="145" t="s">
        <v>3</v>
      </c>
    </row>
    <row r="2177" spans="1:5" ht="21">
      <c r="A2177" s="234">
        <f t="shared" si="73"/>
        <v>2000</v>
      </c>
      <c r="B2177" s="141" t="s">
        <v>1749</v>
      </c>
      <c r="C2177" s="172" t="s">
        <v>5</v>
      </c>
      <c r="D2177" s="233"/>
      <c r="E2177" s="145" t="s">
        <v>3</v>
      </c>
    </row>
    <row r="2178" spans="1:5">
      <c r="A2178" s="234">
        <f t="shared" si="73"/>
        <v>2001</v>
      </c>
      <c r="B2178" s="141" t="s">
        <v>1750</v>
      </c>
      <c r="C2178" s="172" t="s">
        <v>5</v>
      </c>
      <c r="D2178" s="233"/>
      <c r="E2178" s="145" t="s">
        <v>3</v>
      </c>
    </row>
    <row r="2179" spans="1:5">
      <c r="A2179" s="234">
        <f t="shared" si="73"/>
        <v>2002</v>
      </c>
      <c r="B2179" s="141" t="s">
        <v>1751</v>
      </c>
      <c r="C2179" s="172" t="s">
        <v>5</v>
      </c>
      <c r="D2179" s="233"/>
      <c r="E2179" s="145" t="s">
        <v>3</v>
      </c>
    </row>
    <row r="2180" spans="1:5">
      <c r="A2180" s="234">
        <f t="shared" si="73"/>
        <v>2003</v>
      </c>
      <c r="B2180" s="141" t="s">
        <v>1752</v>
      </c>
      <c r="C2180" s="172" t="s">
        <v>5</v>
      </c>
      <c r="D2180" s="233"/>
      <c r="E2180" s="145" t="s">
        <v>3</v>
      </c>
    </row>
    <row r="2181" spans="1:5">
      <c r="A2181" s="234">
        <f t="shared" si="73"/>
        <v>2004</v>
      </c>
      <c r="B2181" s="141" t="s">
        <v>1753</v>
      </c>
      <c r="C2181" s="172" t="s">
        <v>5</v>
      </c>
      <c r="D2181" s="233"/>
      <c r="E2181" s="145" t="s">
        <v>3</v>
      </c>
    </row>
    <row r="2182" spans="1:5" ht="15.75" thickBot="1">
      <c r="A2182" s="234">
        <f t="shared" si="73"/>
        <v>2005</v>
      </c>
      <c r="B2182" s="141" t="s">
        <v>1754</v>
      </c>
      <c r="C2182" s="172" t="s">
        <v>5</v>
      </c>
      <c r="D2182" s="233"/>
      <c r="E2182" s="145" t="s">
        <v>3</v>
      </c>
    </row>
    <row r="2183" spans="1:5" ht="16.5" customHeight="1" thickTop="1" thickBot="1">
      <c r="A2183" s="306"/>
      <c r="B2183" s="306" t="s">
        <v>7</v>
      </c>
      <c r="C2183" s="242"/>
      <c r="D2183" s="242"/>
      <c r="E2183" s="243"/>
    </row>
    <row r="2184" spans="1:5" ht="21.75" thickTop="1">
      <c r="A2184" s="244">
        <f>A2182+1</f>
        <v>2006</v>
      </c>
      <c r="B2184" s="245" t="s">
        <v>118</v>
      </c>
      <c r="C2184" s="172" t="s">
        <v>5</v>
      </c>
      <c r="D2184" s="246"/>
      <c r="E2184" s="332" t="s">
        <v>1770</v>
      </c>
    </row>
    <row r="2185" spans="1:5" ht="21">
      <c r="A2185" s="248">
        <f>A2184+1</f>
        <v>2007</v>
      </c>
      <c r="B2185" s="141" t="s">
        <v>14</v>
      </c>
      <c r="C2185" s="172" t="s">
        <v>5</v>
      </c>
      <c r="D2185" s="143"/>
      <c r="E2185" s="249" t="s">
        <v>3</v>
      </c>
    </row>
    <row r="2186" spans="1:5">
      <c r="A2186" s="248">
        <f>A2185+1</f>
        <v>2008</v>
      </c>
      <c r="B2186" s="141" t="s">
        <v>17</v>
      </c>
      <c r="C2186" s="172" t="s">
        <v>5</v>
      </c>
      <c r="D2186" s="143"/>
      <c r="E2186" s="249" t="s">
        <v>3</v>
      </c>
    </row>
    <row r="2187" spans="1:5">
      <c r="A2187" s="248">
        <f>A2186+1</f>
        <v>2009</v>
      </c>
      <c r="B2187" s="141" t="s">
        <v>16</v>
      </c>
      <c r="C2187" s="250" t="s">
        <v>5</v>
      </c>
      <c r="D2187" s="251"/>
      <c r="E2187" s="249" t="s">
        <v>3</v>
      </c>
    </row>
    <row r="2188" spans="1:5">
      <c r="A2188" s="248">
        <f>A2187+1</f>
        <v>2010</v>
      </c>
      <c r="B2188" s="141" t="s">
        <v>15</v>
      </c>
      <c r="C2188" s="250" t="s">
        <v>5</v>
      </c>
      <c r="D2188" s="251"/>
      <c r="E2188" s="249" t="s">
        <v>3</v>
      </c>
    </row>
    <row r="2189" spans="1:5" ht="15.75" thickBot="1">
      <c r="A2189" s="252">
        <f>A2188+1</f>
        <v>2011</v>
      </c>
      <c r="B2189" s="253" t="s">
        <v>8</v>
      </c>
      <c r="C2189" s="254" t="s">
        <v>2</v>
      </c>
      <c r="D2189" s="254"/>
      <c r="E2189" s="255" t="s">
        <v>3</v>
      </c>
    </row>
    <row r="2190" spans="1:5" ht="26.25" customHeight="1" thickTop="1" thickBot="1">
      <c r="A2190" s="306"/>
      <c r="B2190" s="306" t="s">
        <v>114</v>
      </c>
      <c r="C2190" s="315"/>
      <c r="D2190" s="315"/>
      <c r="E2190" s="243"/>
    </row>
    <row r="2191" spans="1:5" ht="63.75" thickTop="1">
      <c r="A2191" s="234">
        <f>A2189+1</f>
        <v>2012</v>
      </c>
      <c r="B2191" s="141" t="s">
        <v>115</v>
      </c>
      <c r="C2191" s="108" t="s">
        <v>1769</v>
      </c>
      <c r="D2191" s="143"/>
      <c r="E2191" s="256" t="s">
        <v>1547</v>
      </c>
    </row>
    <row r="2192" spans="1:5" ht="63">
      <c r="A2192" s="234">
        <f>A2191+1</f>
        <v>2013</v>
      </c>
      <c r="B2192" s="257" t="s">
        <v>116</v>
      </c>
      <c r="C2192" s="108" t="s">
        <v>1769</v>
      </c>
      <c r="D2192" s="258"/>
      <c r="E2192" s="256" t="s">
        <v>1548</v>
      </c>
    </row>
    <row r="2193" spans="1:5" ht="63">
      <c r="A2193" s="234">
        <f>A2192+1</f>
        <v>2014</v>
      </c>
      <c r="B2193" s="259" t="s">
        <v>117</v>
      </c>
      <c r="C2193" s="108" t="s">
        <v>1768</v>
      </c>
      <c r="D2193" s="257"/>
      <c r="E2193" s="256" t="s">
        <v>1549</v>
      </c>
    </row>
    <row r="2194" spans="1:5" ht="63">
      <c r="A2194" s="234">
        <f>A2193+1</f>
        <v>2015</v>
      </c>
      <c r="B2194" s="25" t="s">
        <v>1772</v>
      </c>
      <c r="C2194" s="108" t="s">
        <v>1769</v>
      </c>
      <c r="D2194" s="257"/>
      <c r="E2194" s="256" t="s">
        <v>1550</v>
      </c>
    </row>
    <row r="2195" spans="1:5" ht="63.75" thickBot="1">
      <c r="A2195" s="234">
        <f>A2194+1</f>
        <v>2016</v>
      </c>
      <c r="B2195" s="109" t="s">
        <v>1773</v>
      </c>
      <c r="C2195" s="108" t="s">
        <v>1769</v>
      </c>
      <c r="D2195" s="143"/>
      <c r="E2195" s="256" t="s">
        <v>1550</v>
      </c>
    </row>
    <row r="2196" spans="1:5" s="2" customFormat="1" ht="16.5" thickTop="1" thickBot="1">
      <c r="A2196" s="220"/>
      <c r="B2196" s="221" t="s">
        <v>1552</v>
      </c>
      <c r="C2196" s="222"/>
      <c r="D2196" s="222"/>
      <c r="E2196" s="288"/>
    </row>
    <row r="2197" spans="1:5" s="1" customFormat="1" ht="16.5" thickTop="1" thickBot="1">
      <c r="A2197" s="223">
        <f>'załącznik Formularz_ofertowy'!A63</f>
        <v>32</v>
      </c>
      <c r="B2197" s="224" t="s">
        <v>1553</v>
      </c>
      <c r="C2197" s="225" t="s">
        <v>0</v>
      </c>
      <c r="D2197" s="226">
        <f>'załącznik Formularz_ofertowy'!C63</f>
        <v>1</v>
      </c>
      <c r="E2197" s="227"/>
    </row>
    <row r="2198" spans="1:5" s="1" customFormat="1" ht="15.75" thickTop="1">
      <c r="A2198" s="228">
        <f>A2195+1</f>
        <v>2017</v>
      </c>
      <c r="B2198" s="229" t="s">
        <v>1</v>
      </c>
      <c r="C2198" s="230" t="s">
        <v>2</v>
      </c>
      <c r="D2198" s="230"/>
      <c r="E2198" s="231" t="s">
        <v>3</v>
      </c>
    </row>
    <row r="2199" spans="1:5" s="1" customFormat="1">
      <c r="A2199" s="232">
        <f t="shared" ref="A2199:A2217" si="74">A2198+1</f>
        <v>2018</v>
      </c>
      <c r="B2199" s="140" t="s">
        <v>19</v>
      </c>
      <c r="C2199" s="172" t="s">
        <v>2</v>
      </c>
      <c r="D2199" s="172"/>
      <c r="E2199" s="145" t="s">
        <v>3</v>
      </c>
    </row>
    <row r="2200" spans="1:5" s="1" customFormat="1">
      <c r="A2200" s="232">
        <f t="shared" si="74"/>
        <v>2019</v>
      </c>
      <c r="B2200" s="140" t="s">
        <v>4</v>
      </c>
      <c r="C2200" s="172" t="s">
        <v>2</v>
      </c>
      <c r="D2200" s="172"/>
      <c r="E2200" s="145" t="s">
        <v>3</v>
      </c>
    </row>
    <row r="2201" spans="1:5" s="1" customFormat="1">
      <c r="A2201" s="232">
        <f t="shared" si="74"/>
        <v>2020</v>
      </c>
      <c r="B2201" s="141" t="s">
        <v>1554</v>
      </c>
      <c r="C2201" s="18" t="s">
        <v>5</v>
      </c>
      <c r="D2201" s="233"/>
      <c r="E2201" s="145" t="s">
        <v>3</v>
      </c>
    </row>
    <row r="2202" spans="1:5">
      <c r="A2202" s="232">
        <f t="shared" si="74"/>
        <v>2021</v>
      </c>
      <c r="B2202" s="298" t="s">
        <v>1553</v>
      </c>
      <c r="C2202" s="299"/>
      <c r="D2202" s="241"/>
      <c r="E2202" s="289"/>
    </row>
    <row r="2203" spans="1:5" s="1" customFormat="1">
      <c r="A2203" s="232">
        <f t="shared" si="74"/>
        <v>2022</v>
      </c>
      <c r="B2203" s="235" t="s">
        <v>1555</v>
      </c>
      <c r="C2203" s="172" t="s">
        <v>5</v>
      </c>
      <c r="D2203" s="236"/>
      <c r="E2203" s="145" t="s">
        <v>3</v>
      </c>
    </row>
    <row r="2204" spans="1:5" ht="21">
      <c r="A2204" s="232">
        <f t="shared" si="74"/>
        <v>2023</v>
      </c>
      <c r="B2204" s="235" t="s">
        <v>1556</v>
      </c>
      <c r="C2204" s="172" t="s">
        <v>5</v>
      </c>
      <c r="D2204" s="236"/>
      <c r="E2204" s="145" t="s">
        <v>3</v>
      </c>
    </row>
    <row r="2205" spans="1:5">
      <c r="A2205" s="232">
        <f t="shared" si="74"/>
        <v>2024</v>
      </c>
      <c r="B2205" s="235" t="s">
        <v>1557</v>
      </c>
      <c r="C2205" s="172" t="s">
        <v>5</v>
      </c>
      <c r="D2205" s="236"/>
      <c r="E2205" s="145" t="s">
        <v>3</v>
      </c>
    </row>
    <row r="2206" spans="1:5">
      <c r="A2206" s="232">
        <f t="shared" si="74"/>
        <v>2025</v>
      </c>
      <c r="B2206" s="235" t="s">
        <v>1558</v>
      </c>
      <c r="C2206" s="172" t="s">
        <v>5</v>
      </c>
      <c r="D2206" s="237"/>
      <c r="E2206" s="145" t="s">
        <v>3</v>
      </c>
    </row>
    <row r="2207" spans="1:5">
      <c r="A2207" s="232">
        <f t="shared" si="74"/>
        <v>2026</v>
      </c>
      <c r="B2207" s="235" t="s">
        <v>1559</v>
      </c>
      <c r="C2207" s="172" t="s">
        <v>5</v>
      </c>
      <c r="D2207" s="236"/>
      <c r="E2207" s="145" t="s">
        <v>3</v>
      </c>
    </row>
    <row r="2208" spans="1:5">
      <c r="A2208" s="232">
        <f t="shared" si="74"/>
        <v>2027</v>
      </c>
      <c r="B2208" s="298" t="s">
        <v>1560</v>
      </c>
      <c r="C2208" s="299"/>
      <c r="D2208" s="241"/>
      <c r="E2208" s="289"/>
    </row>
    <row r="2209" spans="1:5">
      <c r="A2209" s="232">
        <f t="shared" si="74"/>
        <v>2028</v>
      </c>
      <c r="B2209" s="235" t="s">
        <v>1561</v>
      </c>
      <c r="C2209" s="172" t="s">
        <v>5</v>
      </c>
      <c r="D2209" s="236"/>
      <c r="E2209" s="145" t="s">
        <v>3</v>
      </c>
    </row>
    <row r="2210" spans="1:5" s="1" customFormat="1" ht="42">
      <c r="A2210" s="232">
        <f t="shared" si="74"/>
        <v>2029</v>
      </c>
      <c r="B2210" s="141" t="s">
        <v>1564</v>
      </c>
      <c r="C2210" s="172" t="s">
        <v>5</v>
      </c>
      <c r="D2210" s="233"/>
      <c r="E2210" s="145" t="s">
        <v>3</v>
      </c>
    </row>
    <row r="2211" spans="1:5" ht="21">
      <c r="A2211" s="232">
        <f t="shared" si="74"/>
        <v>2030</v>
      </c>
      <c r="B2211" s="235" t="s">
        <v>1562</v>
      </c>
      <c r="C2211" s="172" t="s">
        <v>5</v>
      </c>
      <c r="D2211" s="236"/>
      <c r="E2211" s="145" t="s">
        <v>1565</v>
      </c>
    </row>
    <row r="2212" spans="1:5">
      <c r="A2212" s="232">
        <f t="shared" si="74"/>
        <v>2031</v>
      </c>
      <c r="B2212" s="141" t="s">
        <v>1563</v>
      </c>
      <c r="C2212" s="18" t="s">
        <v>5</v>
      </c>
      <c r="D2212" s="233"/>
      <c r="E2212" s="145" t="s">
        <v>3</v>
      </c>
    </row>
    <row r="2213" spans="1:5">
      <c r="A2213" s="232">
        <f t="shared" si="74"/>
        <v>2032</v>
      </c>
      <c r="B2213" s="298" t="s">
        <v>1571</v>
      </c>
      <c r="C2213" s="299"/>
      <c r="D2213" s="241"/>
      <c r="E2213" s="289"/>
    </row>
    <row r="2214" spans="1:5" s="1" customFormat="1" ht="105">
      <c r="A2214" s="234">
        <f t="shared" si="74"/>
        <v>2033</v>
      </c>
      <c r="B2214" s="235" t="s">
        <v>1566</v>
      </c>
      <c r="C2214" s="172" t="s">
        <v>5</v>
      </c>
      <c r="D2214" s="236"/>
      <c r="E2214" s="145" t="s">
        <v>3</v>
      </c>
    </row>
    <row r="2215" spans="1:5">
      <c r="A2215" s="234">
        <f t="shared" si="74"/>
        <v>2034</v>
      </c>
      <c r="B2215" s="235" t="s">
        <v>1567</v>
      </c>
      <c r="C2215" s="172" t="s">
        <v>2</v>
      </c>
      <c r="D2215" s="237"/>
      <c r="E2215" s="145" t="s">
        <v>3</v>
      </c>
    </row>
    <row r="2216" spans="1:5">
      <c r="A2216" s="234">
        <f t="shared" si="74"/>
        <v>2035</v>
      </c>
      <c r="B2216" s="235" t="s">
        <v>1568</v>
      </c>
      <c r="C2216" s="172" t="s">
        <v>5</v>
      </c>
      <c r="D2216" s="236"/>
      <c r="E2216" s="145" t="s">
        <v>3</v>
      </c>
    </row>
    <row r="2217" spans="1:5" ht="21.75" thickBot="1">
      <c r="A2217" s="234">
        <f t="shared" si="74"/>
        <v>2036</v>
      </c>
      <c r="B2217" s="235" t="s">
        <v>1569</v>
      </c>
      <c r="C2217" s="172" t="s">
        <v>5</v>
      </c>
      <c r="D2217" s="236"/>
      <c r="E2217" s="145" t="s">
        <v>1570</v>
      </c>
    </row>
    <row r="2218" spans="1:5" ht="16.5" customHeight="1" thickTop="1" thickBot="1">
      <c r="A2218" s="306"/>
      <c r="B2218" s="306" t="s">
        <v>7</v>
      </c>
      <c r="C2218" s="242"/>
      <c r="D2218" s="242"/>
      <c r="E2218" s="243"/>
    </row>
    <row r="2219" spans="1:5" ht="21.75" thickTop="1">
      <c r="A2219" s="244">
        <f>A2217+1</f>
        <v>2037</v>
      </c>
      <c r="B2219" s="245" t="s">
        <v>118</v>
      </c>
      <c r="C2219" s="172" t="s">
        <v>5</v>
      </c>
      <c r="D2219" s="246"/>
      <c r="E2219" s="332" t="s">
        <v>1770</v>
      </c>
    </row>
    <row r="2220" spans="1:5" ht="21">
      <c r="A2220" s="248">
        <f>A2219+1</f>
        <v>2038</v>
      </c>
      <c r="B2220" s="141" t="s">
        <v>14</v>
      </c>
      <c r="C2220" s="172" t="s">
        <v>5</v>
      </c>
      <c r="D2220" s="143"/>
      <c r="E2220" s="249" t="s">
        <v>3</v>
      </c>
    </row>
    <row r="2221" spans="1:5">
      <c r="A2221" s="248">
        <f>A2220+1</f>
        <v>2039</v>
      </c>
      <c r="B2221" s="141" t="s">
        <v>17</v>
      </c>
      <c r="C2221" s="172" t="s">
        <v>5</v>
      </c>
      <c r="D2221" s="143"/>
      <c r="E2221" s="249" t="s">
        <v>3</v>
      </c>
    </row>
    <row r="2222" spans="1:5">
      <c r="A2222" s="248">
        <f>A2221+1</f>
        <v>2040</v>
      </c>
      <c r="B2222" s="141" t="s">
        <v>16</v>
      </c>
      <c r="C2222" s="250" t="s">
        <v>5</v>
      </c>
      <c r="D2222" s="251"/>
      <c r="E2222" s="249" t="s">
        <v>3</v>
      </c>
    </row>
    <row r="2223" spans="1:5">
      <c r="A2223" s="248">
        <f>A2222+1</f>
        <v>2041</v>
      </c>
      <c r="B2223" s="141" t="s">
        <v>15</v>
      </c>
      <c r="C2223" s="250" t="s">
        <v>5</v>
      </c>
      <c r="D2223" s="251"/>
      <c r="E2223" s="249" t="s">
        <v>3</v>
      </c>
    </row>
    <row r="2224" spans="1:5" ht="15.75" thickBot="1">
      <c r="A2224" s="252">
        <f>A2223+1</f>
        <v>2042</v>
      </c>
      <c r="B2224" s="253" t="s">
        <v>8</v>
      </c>
      <c r="C2224" s="254" t="s">
        <v>2</v>
      </c>
      <c r="D2224" s="254"/>
      <c r="E2224" s="255" t="s">
        <v>3</v>
      </c>
    </row>
    <row r="2225" spans="1:5" ht="26.25" customHeight="1" thickTop="1" thickBot="1">
      <c r="A2225" s="306"/>
      <c r="B2225" s="306" t="s">
        <v>114</v>
      </c>
      <c r="C2225" s="315"/>
      <c r="D2225" s="315"/>
      <c r="E2225" s="243"/>
    </row>
    <row r="2226" spans="1:5" ht="63.75" thickTop="1">
      <c r="A2226" s="234">
        <f>A2224+1</f>
        <v>2043</v>
      </c>
      <c r="B2226" s="141" t="s">
        <v>115</v>
      </c>
      <c r="C2226" s="108" t="s">
        <v>1769</v>
      </c>
      <c r="D2226" s="143"/>
      <c r="E2226" s="256" t="s">
        <v>1547</v>
      </c>
    </row>
    <row r="2227" spans="1:5" ht="63">
      <c r="A2227" s="234">
        <f>A2226+1</f>
        <v>2044</v>
      </c>
      <c r="B2227" s="257" t="s">
        <v>116</v>
      </c>
      <c r="C2227" s="108" t="s">
        <v>1769</v>
      </c>
      <c r="D2227" s="258"/>
      <c r="E2227" s="256" t="s">
        <v>1548</v>
      </c>
    </row>
    <row r="2228" spans="1:5" ht="63">
      <c r="A2228" s="234">
        <f>A2227+1</f>
        <v>2045</v>
      </c>
      <c r="B2228" s="259" t="s">
        <v>117</v>
      </c>
      <c r="C2228" s="108" t="s">
        <v>1768</v>
      </c>
      <c r="D2228" s="257"/>
      <c r="E2228" s="256" t="s">
        <v>1549</v>
      </c>
    </row>
    <row r="2229" spans="1:5" ht="63">
      <c r="A2229" s="234">
        <f>A2228+1</f>
        <v>2046</v>
      </c>
      <c r="B2229" s="25" t="s">
        <v>1772</v>
      </c>
      <c r="C2229" s="108" t="s">
        <v>1769</v>
      </c>
      <c r="D2229" s="257"/>
      <c r="E2229" s="256" t="s">
        <v>1550</v>
      </c>
    </row>
    <row r="2230" spans="1:5" ht="63.75" thickBot="1">
      <c r="A2230" s="234">
        <f>A2229+1</f>
        <v>2047</v>
      </c>
      <c r="B2230" s="109" t="s">
        <v>1773</v>
      </c>
      <c r="C2230" s="108" t="s">
        <v>1769</v>
      </c>
      <c r="D2230" s="143"/>
      <c r="E2230" s="256" t="s">
        <v>1550</v>
      </c>
    </row>
    <row r="2231" spans="1:5" s="2" customFormat="1" ht="16.5" thickTop="1" thickBot="1">
      <c r="A2231" s="220"/>
      <c r="B2231" s="221" t="s">
        <v>1572</v>
      </c>
      <c r="C2231" s="222"/>
      <c r="D2231" s="222"/>
      <c r="E2231" s="288"/>
    </row>
    <row r="2232" spans="1:5" ht="16.5" thickTop="1" thickBot="1">
      <c r="A2232" s="223">
        <v>33</v>
      </c>
      <c r="B2232" s="224" t="str">
        <f>'załącznik Formularz_ofertowy'!B65</f>
        <v>Zestaw do operacji neurochirurgicznych</v>
      </c>
      <c r="C2232" s="128" t="s">
        <v>1692</v>
      </c>
      <c r="D2232" s="226">
        <f>'załącznik Formularz_ofertowy'!C65</f>
        <v>1</v>
      </c>
      <c r="E2232" s="227"/>
    </row>
    <row r="2233" spans="1:5" ht="15.75" thickTop="1">
      <c r="A2233" s="261">
        <f>A2230+1</f>
        <v>2048</v>
      </c>
      <c r="B2233" s="229" t="s">
        <v>1</v>
      </c>
      <c r="C2233" s="230" t="s">
        <v>2</v>
      </c>
      <c r="D2233" s="230"/>
      <c r="E2233" s="145" t="s">
        <v>3</v>
      </c>
    </row>
    <row r="2234" spans="1:5">
      <c r="A2234" s="248">
        <f t="shared" ref="A2234:A2256" si="75">A2233+1</f>
        <v>2049</v>
      </c>
      <c r="B2234" s="140" t="s">
        <v>19</v>
      </c>
      <c r="C2234" s="172" t="s">
        <v>2</v>
      </c>
      <c r="D2234" s="172"/>
      <c r="E2234" s="145" t="s">
        <v>3</v>
      </c>
    </row>
    <row r="2235" spans="1:5">
      <c r="A2235" s="248">
        <f t="shared" si="75"/>
        <v>2050</v>
      </c>
      <c r="B2235" s="140" t="s">
        <v>4</v>
      </c>
      <c r="C2235" s="172" t="s">
        <v>2</v>
      </c>
      <c r="D2235" s="172"/>
      <c r="E2235" s="145" t="s">
        <v>3</v>
      </c>
    </row>
    <row r="2236" spans="1:5" ht="21">
      <c r="A2236" s="248">
        <f t="shared" si="75"/>
        <v>2051</v>
      </c>
      <c r="B2236" s="140" t="s">
        <v>1759</v>
      </c>
      <c r="C2236" s="108" t="s">
        <v>5</v>
      </c>
      <c r="D2236" s="172"/>
      <c r="E2236" s="145" t="s">
        <v>18</v>
      </c>
    </row>
    <row r="2237" spans="1:5" ht="31.5">
      <c r="A2237" s="248">
        <f t="shared" si="75"/>
        <v>2052</v>
      </c>
      <c r="B2237" s="140" t="s">
        <v>1842</v>
      </c>
      <c r="C2237" s="108" t="s">
        <v>5</v>
      </c>
      <c r="D2237" s="172"/>
      <c r="E2237" s="145" t="s">
        <v>18</v>
      </c>
    </row>
    <row r="2238" spans="1:5">
      <c r="A2238" s="248">
        <f t="shared" si="75"/>
        <v>2053</v>
      </c>
      <c r="B2238" s="259" t="s">
        <v>1843</v>
      </c>
      <c r="C2238" s="108" t="s">
        <v>5</v>
      </c>
      <c r="D2238" s="262"/>
      <c r="E2238" s="145" t="s">
        <v>18</v>
      </c>
    </row>
    <row r="2239" spans="1:5">
      <c r="A2239" s="248">
        <f t="shared" si="75"/>
        <v>2054</v>
      </c>
      <c r="B2239" s="259" t="s">
        <v>1844</v>
      </c>
      <c r="C2239" s="108" t="s">
        <v>5</v>
      </c>
      <c r="D2239" s="262"/>
      <c r="E2239" s="145" t="s">
        <v>18</v>
      </c>
    </row>
    <row r="2240" spans="1:5">
      <c r="A2240" s="248">
        <f t="shared" si="75"/>
        <v>2055</v>
      </c>
      <c r="B2240" s="259" t="s">
        <v>1845</v>
      </c>
      <c r="C2240" s="108" t="s">
        <v>5</v>
      </c>
      <c r="D2240" s="262"/>
      <c r="E2240" s="145" t="s">
        <v>18</v>
      </c>
    </row>
    <row r="2241" spans="1:5" ht="21">
      <c r="A2241" s="248">
        <f t="shared" si="75"/>
        <v>2056</v>
      </c>
      <c r="B2241" s="259" t="s">
        <v>1846</v>
      </c>
      <c r="C2241" s="108" t="s">
        <v>5</v>
      </c>
      <c r="D2241" s="262"/>
      <c r="E2241" s="145" t="s">
        <v>18</v>
      </c>
    </row>
    <row r="2242" spans="1:5" ht="31.5">
      <c r="A2242" s="248">
        <f t="shared" si="75"/>
        <v>2057</v>
      </c>
      <c r="B2242" s="259" t="s">
        <v>1847</v>
      </c>
      <c r="C2242" s="108" t="s">
        <v>5</v>
      </c>
      <c r="D2242" s="262"/>
      <c r="E2242" s="145" t="s">
        <v>18</v>
      </c>
    </row>
    <row r="2243" spans="1:5" ht="31.5">
      <c r="A2243" s="248">
        <f t="shared" si="75"/>
        <v>2058</v>
      </c>
      <c r="B2243" s="259" t="s">
        <v>1848</v>
      </c>
      <c r="C2243" s="108" t="s">
        <v>5</v>
      </c>
      <c r="D2243" s="262"/>
      <c r="E2243" s="264" t="s">
        <v>18</v>
      </c>
    </row>
    <row r="2244" spans="1:5" ht="21">
      <c r="A2244" s="248">
        <f t="shared" si="75"/>
        <v>2059</v>
      </c>
      <c r="B2244" s="259" t="s">
        <v>1849</v>
      </c>
      <c r="C2244" s="108" t="s">
        <v>5</v>
      </c>
      <c r="D2244" s="262"/>
      <c r="E2244" s="264" t="s">
        <v>1850</v>
      </c>
    </row>
    <row r="2245" spans="1:5">
      <c r="A2245" s="248">
        <f t="shared" si="75"/>
        <v>2060</v>
      </c>
      <c r="B2245" s="259" t="s">
        <v>1851</v>
      </c>
      <c r="C2245" s="108" t="s">
        <v>5</v>
      </c>
      <c r="D2245" s="262"/>
      <c r="E2245" s="264" t="s">
        <v>18</v>
      </c>
    </row>
    <row r="2246" spans="1:5">
      <c r="A2246" s="248">
        <f t="shared" si="75"/>
        <v>2061</v>
      </c>
      <c r="B2246" s="259" t="s">
        <v>1853</v>
      </c>
      <c r="C2246" s="108" t="s">
        <v>5</v>
      </c>
      <c r="D2246" s="262"/>
      <c r="E2246" s="264" t="s">
        <v>18</v>
      </c>
    </row>
    <row r="2247" spans="1:5">
      <c r="A2247" s="248">
        <f t="shared" si="75"/>
        <v>2062</v>
      </c>
      <c r="B2247" s="259" t="s">
        <v>1852</v>
      </c>
      <c r="C2247" s="108" t="s">
        <v>5</v>
      </c>
      <c r="D2247" s="262"/>
      <c r="E2247" s="264" t="s">
        <v>18</v>
      </c>
    </row>
    <row r="2248" spans="1:5" ht="21">
      <c r="A2248" s="248">
        <f t="shared" si="75"/>
        <v>2063</v>
      </c>
      <c r="B2248" s="259" t="s">
        <v>1854</v>
      </c>
      <c r="C2248" s="108" t="s">
        <v>5</v>
      </c>
      <c r="D2248" s="262"/>
      <c r="E2248" s="264" t="s">
        <v>18</v>
      </c>
    </row>
    <row r="2249" spans="1:5">
      <c r="A2249" s="248">
        <f t="shared" si="75"/>
        <v>2064</v>
      </c>
      <c r="B2249" s="259" t="s">
        <v>1855</v>
      </c>
      <c r="C2249" s="108" t="s">
        <v>5</v>
      </c>
      <c r="D2249" s="262"/>
      <c r="E2249" s="264" t="s">
        <v>18</v>
      </c>
    </row>
    <row r="2250" spans="1:5" s="11" customFormat="1">
      <c r="A2250" s="248">
        <f t="shared" si="75"/>
        <v>2065</v>
      </c>
      <c r="B2250" s="259" t="s">
        <v>1856</v>
      </c>
      <c r="C2250" s="108" t="s">
        <v>5</v>
      </c>
      <c r="D2250" s="262"/>
      <c r="E2250" s="264" t="s">
        <v>18</v>
      </c>
    </row>
    <row r="2251" spans="1:5" ht="21">
      <c r="A2251" s="248">
        <f t="shared" si="75"/>
        <v>2066</v>
      </c>
      <c r="B2251" s="259" t="s">
        <v>1857</v>
      </c>
      <c r="C2251" s="108" t="s">
        <v>5</v>
      </c>
      <c r="D2251" s="262"/>
      <c r="E2251" s="264" t="s">
        <v>1850</v>
      </c>
    </row>
    <row r="2252" spans="1:5" ht="21">
      <c r="A2252" s="248">
        <f t="shared" si="75"/>
        <v>2067</v>
      </c>
      <c r="B2252" s="259" t="s">
        <v>1858</v>
      </c>
      <c r="C2252" s="108" t="s">
        <v>5</v>
      </c>
      <c r="D2252" s="262"/>
      <c r="E2252" s="264" t="s">
        <v>1850</v>
      </c>
    </row>
    <row r="2253" spans="1:5" ht="31.5">
      <c r="A2253" s="248">
        <f t="shared" si="75"/>
        <v>2068</v>
      </c>
      <c r="B2253" s="259" t="s">
        <v>1859</v>
      </c>
      <c r="C2253" s="262" t="s">
        <v>5</v>
      </c>
      <c r="D2253" s="262"/>
      <c r="E2253" s="264" t="s">
        <v>18</v>
      </c>
    </row>
    <row r="2254" spans="1:5" ht="21">
      <c r="A2254" s="248">
        <f t="shared" si="75"/>
        <v>2069</v>
      </c>
      <c r="B2254" s="259" t="s">
        <v>1860</v>
      </c>
      <c r="C2254" s="262" t="s">
        <v>5</v>
      </c>
      <c r="D2254" s="262"/>
      <c r="E2254" s="264" t="s">
        <v>18</v>
      </c>
    </row>
    <row r="2255" spans="1:5" ht="21">
      <c r="A2255" s="248">
        <f t="shared" si="75"/>
        <v>2070</v>
      </c>
      <c r="B2255" s="259" t="s">
        <v>1861</v>
      </c>
      <c r="C2255" s="262" t="s">
        <v>5</v>
      </c>
      <c r="D2255" s="262"/>
      <c r="E2255" s="264" t="s">
        <v>18</v>
      </c>
    </row>
    <row r="2256" spans="1:5" ht="21.75" thickBot="1">
      <c r="A2256" s="248">
        <f t="shared" si="75"/>
        <v>2071</v>
      </c>
      <c r="B2256" s="259" t="s">
        <v>1862</v>
      </c>
      <c r="C2256" s="262" t="s">
        <v>5</v>
      </c>
      <c r="D2256" s="262"/>
      <c r="E2256" s="264" t="s">
        <v>18</v>
      </c>
    </row>
    <row r="2257" spans="1:5" ht="16.5" customHeight="1" thickTop="1" thickBot="1">
      <c r="A2257" s="306"/>
      <c r="B2257" s="306" t="s">
        <v>7</v>
      </c>
      <c r="C2257" s="242"/>
      <c r="D2257" s="242"/>
      <c r="E2257" s="243"/>
    </row>
    <row r="2258" spans="1:5" ht="21.75" thickTop="1">
      <c r="A2258" s="244">
        <f>A2256+1</f>
        <v>2072</v>
      </c>
      <c r="B2258" s="245" t="s">
        <v>118</v>
      </c>
      <c r="C2258" s="172" t="s">
        <v>5</v>
      </c>
      <c r="D2258" s="246"/>
      <c r="E2258" s="332" t="s">
        <v>1770</v>
      </c>
    </row>
    <row r="2259" spans="1:5" ht="21">
      <c r="A2259" s="248">
        <f>A2258+1</f>
        <v>2073</v>
      </c>
      <c r="B2259" s="141" t="s">
        <v>14</v>
      </c>
      <c r="C2259" s="172" t="s">
        <v>5</v>
      </c>
      <c r="D2259" s="143"/>
      <c r="E2259" s="249" t="s">
        <v>3</v>
      </c>
    </row>
    <row r="2260" spans="1:5">
      <c r="A2260" s="248">
        <f>A2259+1</f>
        <v>2074</v>
      </c>
      <c r="B2260" s="141" t="s">
        <v>17</v>
      </c>
      <c r="C2260" s="172" t="s">
        <v>5</v>
      </c>
      <c r="D2260" s="143"/>
      <c r="E2260" s="249" t="s">
        <v>3</v>
      </c>
    </row>
    <row r="2261" spans="1:5">
      <c r="A2261" s="248">
        <f>A2260+1</f>
        <v>2075</v>
      </c>
      <c r="B2261" s="141" t="s">
        <v>16</v>
      </c>
      <c r="C2261" s="250" t="s">
        <v>5</v>
      </c>
      <c r="D2261" s="251"/>
      <c r="E2261" s="249" t="s">
        <v>3</v>
      </c>
    </row>
    <row r="2262" spans="1:5">
      <c r="A2262" s="248">
        <f>A2261+1</f>
        <v>2076</v>
      </c>
      <c r="B2262" s="141" t="s">
        <v>15</v>
      </c>
      <c r="C2262" s="250" t="s">
        <v>5</v>
      </c>
      <c r="D2262" s="251"/>
      <c r="E2262" s="249" t="s">
        <v>3</v>
      </c>
    </row>
    <row r="2263" spans="1:5" ht="15.75" thickBot="1">
      <c r="A2263" s="252">
        <f>A2262+1</f>
        <v>2077</v>
      </c>
      <c r="B2263" s="253" t="s">
        <v>8</v>
      </c>
      <c r="C2263" s="254" t="s">
        <v>2</v>
      </c>
      <c r="D2263" s="254"/>
      <c r="E2263" s="255" t="s">
        <v>3</v>
      </c>
    </row>
    <row r="2264" spans="1:5" ht="26.25" customHeight="1" thickTop="1" thickBot="1">
      <c r="A2264" s="306"/>
      <c r="B2264" s="306" t="s">
        <v>114</v>
      </c>
      <c r="C2264" s="315"/>
      <c r="D2264" s="315"/>
      <c r="E2264" s="243"/>
    </row>
    <row r="2265" spans="1:5" ht="63.75" thickTop="1">
      <c r="A2265" s="234">
        <f>A2263+1</f>
        <v>2078</v>
      </c>
      <c r="B2265" s="141" t="s">
        <v>115</v>
      </c>
      <c r="C2265" s="108" t="s">
        <v>1769</v>
      </c>
      <c r="D2265" s="143"/>
      <c r="E2265" s="256" t="s">
        <v>1547</v>
      </c>
    </row>
    <row r="2266" spans="1:5" ht="63">
      <c r="A2266" s="234">
        <f>A2265+1</f>
        <v>2079</v>
      </c>
      <c r="B2266" s="257" t="s">
        <v>116</v>
      </c>
      <c r="C2266" s="108" t="s">
        <v>1769</v>
      </c>
      <c r="D2266" s="258"/>
      <c r="E2266" s="256" t="s">
        <v>1548</v>
      </c>
    </row>
    <row r="2267" spans="1:5" ht="63">
      <c r="A2267" s="234">
        <f>A2266+1</f>
        <v>2080</v>
      </c>
      <c r="B2267" s="259" t="s">
        <v>117</v>
      </c>
      <c r="C2267" s="108" t="s">
        <v>1768</v>
      </c>
      <c r="D2267" s="257"/>
      <c r="E2267" s="256" t="s">
        <v>1549</v>
      </c>
    </row>
    <row r="2268" spans="1:5" ht="63">
      <c r="A2268" s="234">
        <f>A2267+1</f>
        <v>2081</v>
      </c>
      <c r="B2268" s="25" t="s">
        <v>1772</v>
      </c>
      <c r="C2268" s="108" t="s">
        <v>1769</v>
      </c>
      <c r="D2268" s="257"/>
      <c r="E2268" s="256" t="s">
        <v>1550</v>
      </c>
    </row>
    <row r="2269" spans="1:5" ht="63.75" thickBot="1">
      <c r="A2269" s="234">
        <f>A2268+1</f>
        <v>2082</v>
      </c>
      <c r="B2269" s="109" t="s">
        <v>1773</v>
      </c>
      <c r="C2269" s="108" t="s">
        <v>1769</v>
      </c>
      <c r="D2269" s="143"/>
      <c r="E2269" s="256" t="s">
        <v>1550</v>
      </c>
    </row>
    <row r="2270" spans="1:5" s="2" customFormat="1" ht="16.5" thickTop="1" thickBot="1">
      <c r="A2270" s="220"/>
      <c r="B2270" s="221" t="s">
        <v>1573</v>
      </c>
      <c r="C2270" s="222"/>
      <c r="D2270" s="222"/>
      <c r="E2270" s="288"/>
    </row>
    <row r="2271" spans="1:5" ht="16.5" thickTop="1" thickBot="1">
      <c r="A2271" s="223">
        <v>34</v>
      </c>
      <c r="B2271" s="267" t="s">
        <v>1574</v>
      </c>
      <c r="C2271" s="128" t="s">
        <v>1692</v>
      </c>
      <c r="D2271" s="226">
        <v>1</v>
      </c>
      <c r="E2271" s="227"/>
    </row>
    <row r="2272" spans="1:5" ht="210.75" thickTop="1">
      <c r="A2272" s="276">
        <f>A2269+1</f>
        <v>2083</v>
      </c>
      <c r="B2272" s="257" t="s">
        <v>1575</v>
      </c>
      <c r="C2272" s="262" t="s">
        <v>5</v>
      </c>
      <c r="D2272" s="266"/>
      <c r="E2272" s="263" t="s">
        <v>3</v>
      </c>
    </row>
    <row r="2273" spans="1:5">
      <c r="A2273" s="276">
        <f t="shared" ref="A2273:A2304" si="76">A2272+1</f>
        <v>2084</v>
      </c>
      <c r="B2273" s="257" t="s">
        <v>1709</v>
      </c>
      <c r="C2273" s="262" t="s">
        <v>5</v>
      </c>
      <c r="D2273" s="266"/>
      <c r="E2273" s="263" t="s">
        <v>3</v>
      </c>
    </row>
    <row r="2274" spans="1:5" ht="21">
      <c r="A2274" s="276">
        <f t="shared" si="76"/>
        <v>2085</v>
      </c>
      <c r="B2274" s="257" t="s">
        <v>1681</v>
      </c>
      <c r="C2274" s="262" t="s">
        <v>5</v>
      </c>
      <c r="D2274" s="266"/>
      <c r="E2274" s="263" t="s">
        <v>3</v>
      </c>
    </row>
    <row r="2275" spans="1:5">
      <c r="A2275" s="284">
        <f t="shared" si="76"/>
        <v>2086</v>
      </c>
      <c r="B2275" s="302" t="s">
        <v>1644</v>
      </c>
      <c r="C2275" s="303"/>
      <c r="D2275" s="285"/>
      <c r="E2275" s="290"/>
    </row>
    <row r="2276" spans="1:5">
      <c r="A2276" s="278">
        <f t="shared" si="76"/>
        <v>2087</v>
      </c>
      <c r="B2276" s="180" t="s">
        <v>1</v>
      </c>
      <c r="C2276" s="279" t="s">
        <v>2</v>
      </c>
      <c r="D2276" s="279"/>
      <c r="E2276" s="156" t="s">
        <v>3</v>
      </c>
    </row>
    <row r="2277" spans="1:5">
      <c r="A2277" s="276">
        <f t="shared" si="76"/>
        <v>2088</v>
      </c>
      <c r="B2277" s="140" t="s">
        <v>19</v>
      </c>
      <c r="C2277" s="172" t="s">
        <v>2</v>
      </c>
      <c r="D2277" s="172"/>
      <c r="E2277" s="145" t="s">
        <v>3</v>
      </c>
    </row>
    <row r="2278" spans="1:5">
      <c r="A2278" s="276">
        <f t="shared" si="76"/>
        <v>2089</v>
      </c>
      <c r="B2278" s="140" t="s">
        <v>4</v>
      </c>
      <c r="C2278" s="172" t="s">
        <v>2</v>
      </c>
      <c r="D2278" s="172"/>
      <c r="E2278" s="145" t="s">
        <v>3</v>
      </c>
    </row>
    <row r="2279" spans="1:5" ht="31.5">
      <c r="A2279" s="276">
        <f t="shared" si="76"/>
        <v>2090</v>
      </c>
      <c r="B2279" s="141" t="s">
        <v>1576</v>
      </c>
      <c r="C2279" s="108" t="s">
        <v>5</v>
      </c>
      <c r="D2279" s="172"/>
      <c r="E2279" s="145" t="s">
        <v>3</v>
      </c>
    </row>
    <row r="2280" spans="1:5" ht="21">
      <c r="A2280" s="276">
        <f t="shared" si="76"/>
        <v>2091</v>
      </c>
      <c r="B2280" s="257" t="s">
        <v>1645</v>
      </c>
      <c r="C2280" s="262" t="s">
        <v>5</v>
      </c>
      <c r="D2280" s="144"/>
      <c r="E2280" s="145" t="s">
        <v>3</v>
      </c>
    </row>
    <row r="2281" spans="1:5" ht="31.5">
      <c r="A2281" s="234">
        <f t="shared" si="76"/>
        <v>2092</v>
      </c>
      <c r="B2281" s="257" t="s">
        <v>1577</v>
      </c>
      <c r="C2281" s="262" t="s">
        <v>216</v>
      </c>
      <c r="D2281" s="142"/>
      <c r="E2281" s="145" t="s">
        <v>1578</v>
      </c>
    </row>
    <row r="2282" spans="1:5" ht="94.5">
      <c r="A2282" s="232">
        <f t="shared" si="76"/>
        <v>2093</v>
      </c>
      <c r="B2282" s="257" t="s">
        <v>1646</v>
      </c>
      <c r="C2282" s="262" t="s">
        <v>5</v>
      </c>
      <c r="D2282" s="268"/>
      <c r="E2282" s="145" t="s">
        <v>3</v>
      </c>
    </row>
    <row r="2283" spans="1:5" ht="21">
      <c r="A2283" s="232">
        <f t="shared" si="76"/>
        <v>2094</v>
      </c>
      <c r="B2283" s="141" t="s">
        <v>1579</v>
      </c>
      <c r="C2283" s="108" t="s">
        <v>5</v>
      </c>
      <c r="D2283" s="144"/>
      <c r="E2283" s="145" t="s">
        <v>3</v>
      </c>
    </row>
    <row r="2284" spans="1:5" ht="63">
      <c r="A2284" s="232">
        <f t="shared" si="76"/>
        <v>2095</v>
      </c>
      <c r="B2284" s="257" t="s">
        <v>1647</v>
      </c>
      <c r="C2284" s="262" t="s">
        <v>5</v>
      </c>
      <c r="D2284" s="144"/>
      <c r="E2284" s="145" t="s">
        <v>3</v>
      </c>
    </row>
    <row r="2285" spans="1:5" ht="42">
      <c r="A2285" s="232">
        <f t="shared" si="76"/>
        <v>2096</v>
      </c>
      <c r="B2285" s="257" t="s">
        <v>1648</v>
      </c>
      <c r="C2285" s="262" t="s">
        <v>5</v>
      </c>
      <c r="D2285" s="144"/>
      <c r="E2285" s="145" t="s">
        <v>3</v>
      </c>
    </row>
    <row r="2286" spans="1:5" ht="21">
      <c r="A2286" s="232">
        <f t="shared" si="76"/>
        <v>2097</v>
      </c>
      <c r="B2286" s="257" t="s">
        <v>1580</v>
      </c>
      <c r="C2286" s="108" t="s">
        <v>5</v>
      </c>
      <c r="D2286" s="144"/>
      <c r="E2286" s="249" t="s">
        <v>3</v>
      </c>
    </row>
    <row r="2287" spans="1:5" ht="21">
      <c r="A2287" s="232">
        <f t="shared" si="76"/>
        <v>2098</v>
      </c>
      <c r="B2287" s="257" t="s">
        <v>1581</v>
      </c>
      <c r="C2287" s="108" t="s">
        <v>5</v>
      </c>
      <c r="D2287" s="144"/>
      <c r="E2287" s="249" t="s">
        <v>3</v>
      </c>
    </row>
    <row r="2288" spans="1:5" ht="21">
      <c r="A2288" s="232">
        <f t="shared" si="76"/>
        <v>2099</v>
      </c>
      <c r="B2288" s="257" t="s">
        <v>1582</v>
      </c>
      <c r="C2288" s="108" t="s">
        <v>5</v>
      </c>
      <c r="D2288" s="144"/>
      <c r="E2288" s="249" t="s">
        <v>3</v>
      </c>
    </row>
    <row r="2289" spans="1:5" ht="21">
      <c r="A2289" s="232">
        <f t="shared" si="76"/>
        <v>2100</v>
      </c>
      <c r="B2289" s="257" t="s">
        <v>1583</v>
      </c>
      <c r="C2289" s="108" t="s">
        <v>5</v>
      </c>
      <c r="D2289" s="144"/>
      <c r="E2289" s="145" t="s">
        <v>1584</v>
      </c>
    </row>
    <row r="2290" spans="1:5" ht="31.5">
      <c r="A2290" s="232">
        <f t="shared" si="76"/>
        <v>2101</v>
      </c>
      <c r="B2290" s="257" t="s">
        <v>1585</v>
      </c>
      <c r="C2290" s="262" t="s">
        <v>5</v>
      </c>
      <c r="D2290" s="142"/>
      <c r="E2290" s="145" t="s">
        <v>1586</v>
      </c>
    </row>
    <row r="2291" spans="1:5">
      <c r="A2291" s="232">
        <f t="shared" si="76"/>
        <v>2102</v>
      </c>
      <c r="B2291" s="257" t="s">
        <v>1587</v>
      </c>
      <c r="C2291" s="108" t="s">
        <v>5</v>
      </c>
      <c r="D2291" s="172"/>
      <c r="E2291" s="145" t="s">
        <v>3</v>
      </c>
    </row>
    <row r="2292" spans="1:5" ht="21">
      <c r="A2292" s="232">
        <f t="shared" si="76"/>
        <v>2103</v>
      </c>
      <c r="B2292" s="257" t="s">
        <v>1588</v>
      </c>
      <c r="C2292" s="108" t="s">
        <v>5</v>
      </c>
      <c r="D2292" s="144"/>
      <c r="E2292" s="145" t="s">
        <v>3</v>
      </c>
    </row>
    <row r="2293" spans="1:5" ht="21">
      <c r="A2293" s="232">
        <f t="shared" si="76"/>
        <v>2104</v>
      </c>
      <c r="B2293" s="257" t="s">
        <v>1589</v>
      </c>
      <c r="C2293" s="108" t="s">
        <v>5</v>
      </c>
      <c r="D2293" s="144"/>
      <c r="E2293" s="145" t="s">
        <v>3</v>
      </c>
    </row>
    <row r="2294" spans="1:5" ht="31.5">
      <c r="A2294" s="234">
        <f t="shared" si="76"/>
        <v>2105</v>
      </c>
      <c r="B2294" s="257" t="s">
        <v>1649</v>
      </c>
      <c r="C2294" s="262" t="s">
        <v>5</v>
      </c>
      <c r="D2294" s="144"/>
      <c r="E2294" s="145" t="s">
        <v>3</v>
      </c>
    </row>
    <row r="2295" spans="1:5" ht="63">
      <c r="A2295" s="232">
        <f t="shared" si="76"/>
        <v>2106</v>
      </c>
      <c r="B2295" s="257" t="s">
        <v>1680</v>
      </c>
      <c r="C2295" s="262" t="s">
        <v>216</v>
      </c>
      <c r="D2295" s="142"/>
      <c r="E2295" s="145" t="s">
        <v>1590</v>
      </c>
    </row>
    <row r="2296" spans="1:5" ht="52.5">
      <c r="A2296" s="232">
        <f t="shared" si="76"/>
        <v>2107</v>
      </c>
      <c r="B2296" s="257" t="s">
        <v>1650</v>
      </c>
      <c r="C2296" s="262" t="s">
        <v>216</v>
      </c>
      <c r="D2296" s="142"/>
      <c r="E2296" s="145" t="s">
        <v>1591</v>
      </c>
    </row>
    <row r="2297" spans="1:5" ht="42">
      <c r="A2297" s="232">
        <f t="shared" si="76"/>
        <v>2108</v>
      </c>
      <c r="B2297" s="257" t="s">
        <v>1651</v>
      </c>
      <c r="C2297" s="262" t="s">
        <v>216</v>
      </c>
      <c r="D2297" s="142"/>
      <c r="E2297" s="145" t="s">
        <v>1591</v>
      </c>
    </row>
    <row r="2298" spans="1:5" ht="42">
      <c r="A2298" s="232">
        <f t="shared" si="76"/>
        <v>2109</v>
      </c>
      <c r="B2298" s="257" t="s">
        <v>1652</v>
      </c>
      <c r="C2298" s="262" t="s">
        <v>216</v>
      </c>
      <c r="D2298" s="142"/>
      <c r="E2298" s="145" t="s">
        <v>1592</v>
      </c>
    </row>
    <row r="2299" spans="1:5" ht="42">
      <c r="A2299" s="232">
        <f t="shared" si="76"/>
        <v>2110</v>
      </c>
      <c r="B2299" s="257" t="s">
        <v>1653</v>
      </c>
      <c r="C2299" s="262" t="s">
        <v>216</v>
      </c>
      <c r="D2299" s="142"/>
      <c r="E2299" s="145" t="s">
        <v>1578</v>
      </c>
    </row>
    <row r="2300" spans="1:5" ht="42">
      <c r="A2300" s="232">
        <f t="shared" si="76"/>
        <v>2111</v>
      </c>
      <c r="B2300" s="257" t="s">
        <v>1654</v>
      </c>
      <c r="C2300" s="262" t="s">
        <v>216</v>
      </c>
      <c r="D2300" s="142"/>
      <c r="E2300" s="145" t="s">
        <v>1578</v>
      </c>
    </row>
    <row r="2301" spans="1:5" ht="42">
      <c r="A2301" s="232">
        <f t="shared" si="76"/>
        <v>2112</v>
      </c>
      <c r="B2301" s="257" t="s">
        <v>1655</v>
      </c>
      <c r="C2301" s="262" t="s">
        <v>216</v>
      </c>
      <c r="D2301" s="142"/>
      <c r="E2301" s="145" t="s">
        <v>1578</v>
      </c>
    </row>
    <row r="2302" spans="1:5" ht="31.5">
      <c r="A2302" s="232">
        <f t="shared" si="76"/>
        <v>2113</v>
      </c>
      <c r="B2302" s="257" t="s">
        <v>1656</v>
      </c>
      <c r="C2302" s="262" t="s">
        <v>216</v>
      </c>
      <c r="D2302" s="142"/>
      <c r="E2302" s="145" t="s">
        <v>1578</v>
      </c>
    </row>
    <row r="2303" spans="1:5" ht="42">
      <c r="A2303" s="232">
        <f t="shared" si="76"/>
        <v>2114</v>
      </c>
      <c r="B2303" s="257" t="s">
        <v>1657</v>
      </c>
      <c r="C2303" s="262" t="s">
        <v>216</v>
      </c>
      <c r="D2303" s="142"/>
      <c r="E2303" s="145" t="s">
        <v>1578</v>
      </c>
    </row>
    <row r="2304" spans="1:5" ht="42">
      <c r="A2304" s="232">
        <f t="shared" si="76"/>
        <v>2115</v>
      </c>
      <c r="B2304" s="257" t="s">
        <v>1658</v>
      </c>
      <c r="C2304" s="262" t="s">
        <v>216</v>
      </c>
      <c r="D2304" s="142"/>
      <c r="E2304" s="145" t="s">
        <v>1578</v>
      </c>
    </row>
    <row r="2305" spans="1:5" ht="31.5">
      <c r="A2305" s="234">
        <f t="shared" ref="A2305:A2336" si="77">A2304+1</f>
        <v>2116</v>
      </c>
      <c r="B2305" s="257" t="s">
        <v>1659</v>
      </c>
      <c r="C2305" s="262" t="s">
        <v>5</v>
      </c>
      <c r="D2305" s="144"/>
      <c r="E2305" s="249" t="s">
        <v>3</v>
      </c>
    </row>
    <row r="2306" spans="1:5">
      <c r="A2306" s="234">
        <f t="shared" si="77"/>
        <v>2117</v>
      </c>
      <c r="B2306" s="298" t="s">
        <v>1593</v>
      </c>
      <c r="C2306" s="299"/>
      <c r="D2306" s="260"/>
      <c r="E2306" s="291"/>
    </row>
    <row r="2307" spans="1:5" ht="31.5">
      <c r="A2307" s="232">
        <f t="shared" si="77"/>
        <v>2118</v>
      </c>
      <c r="B2307" s="141" t="s">
        <v>1594</v>
      </c>
      <c r="C2307" s="172" t="s">
        <v>5</v>
      </c>
      <c r="D2307" s="144"/>
      <c r="E2307" s="249" t="s">
        <v>3</v>
      </c>
    </row>
    <row r="2308" spans="1:5" ht="31.5">
      <c r="A2308" s="232">
        <f t="shared" si="77"/>
        <v>2119</v>
      </c>
      <c r="B2308" s="257" t="s">
        <v>1595</v>
      </c>
      <c r="C2308" s="18" t="s">
        <v>1415</v>
      </c>
      <c r="D2308" s="265"/>
      <c r="E2308" s="256" t="s">
        <v>1596</v>
      </c>
    </row>
    <row r="2309" spans="1:5">
      <c r="A2309" s="232">
        <f t="shared" si="77"/>
        <v>2120</v>
      </c>
      <c r="B2309" s="141" t="s">
        <v>1597</v>
      </c>
      <c r="C2309" s="108" t="s">
        <v>5</v>
      </c>
      <c r="D2309" s="144"/>
      <c r="E2309" s="249" t="s">
        <v>3</v>
      </c>
    </row>
    <row r="2310" spans="1:5" ht="31.5">
      <c r="A2310" s="232">
        <f t="shared" si="77"/>
        <v>2121</v>
      </c>
      <c r="B2310" s="257" t="s">
        <v>1598</v>
      </c>
      <c r="C2310" s="108" t="s">
        <v>5</v>
      </c>
      <c r="D2310" s="265"/>
      <c r="E2310" s="256" t="s">
        <v>3</v>
      </c>
    </row>
    <row r="2311" spans="1:5" ht="21">
      <c r="A2311" s="232">
        <f t="shared" si="77"/>
        <v>2122</v>
      </c>
      <c r="B2311" s="257" t="s">
        <v>1599</v>
      </c>
      <c r="C2311" s="262" t="s">
        <v>5</v>
      </c>
      <c r="D2311" s="265"/>
      <c r="E2311" s="256" t="s">
        <v>3</v>
      </c>
    </row>
    <row r="2312" spans="1:5">
      <c r="A2312" s="232">
        <f t="shared" si="77"/>
        <v>2123</v>
      </c>
      <c r="B2312" s="257" t="s">
        <v>1660</v>
      </c>
      <c r="C2312" s="262" t="s">
        <v>5</v>
      </c>
      <c r="D2312" s="265"/>
      <c r="E2312" s="256" t="s">
        <v>3</v>
      </c>
    </row>
    <row r="2313" spans="1:5" ht="31.5">
      <c r="A2313" s="232">
        <f t="shared" si="77"/>
        <v>2124</v>
      </c>
      <c r="B2313" s="257" t="s">
        <v>1661</v>
      </c>
      <c r="C2313" s="262" t="s">
        <v>5</v>
      </c>
      <c r="D2313" s="265"/>
      <c r="E2313" s="264" t="s">
        <v>1662</v>
      </c>
    </row>
    <row r="2314" spans="1:5">
      <c r="A2314" s="232">
        <f t="shared" si="77"/>
        <v>2125</v>
      </c>
      <c r="B2314" s="257" t="s">
        <v>1663</v>
      </c>
      <c r="C2314" s="262" t="s">
        <v>5</v>
      </c>
      <c r="D2314" s="265"/>
      <c r="E2314" s="264" t="s">
        <v>3</v>
      </c>
    </row>
    <row r="2315" spans="1:5">
      <c r="A2315" s="232">
        <f t="shared" si="77"/>
        <v>2126</v>
      </c>
      <c r="B2315" s="257" t="s">
        <v>1600</v>
      </c>
      <c r="C2315" s="108" t="s">
        <v>5</v>
      </c>
      <c r="D2315" s="265"/>
      <c r="E2315" s="264" t="s">
        <v>3</v>
      </c>
    </row>
    <row r="2316" spans="1:5">
      <c r="A2316" s="232">
        <f t="shared" si="77"/>
        <v>2127</v>
      </c>
      <c r="B2316" s="319" t="s">
        <v>1601</v>
      </c>
      <c r="C2316" s="320"/>
      <c r="D2316" s="320"/>
      <c r="E2316" s="292"/>
    </row>
    <row r="2317" spans="1:5" ht="21">
      <c r="A2317" s="232">
        <f t="shared" si="77"/>
        <v>2128</v>
      </c>
      <c r="B2317" s="257" t="s">
        <v>1664</v>
      </c>
      <c r="C2317" s="262" t="s">
        <v>5</v>
      </c>
      <c r="D2317" s="277"/>
      <c r="E2317" s="264" t="s">
        <v>3</v>
      </c>
    </row>
    <row r="2318" spans="1:5" ht="21">
      <c r="A2318" s="232">
        <f t="shared" si="77"/>
        <v>2129</v>
      </c>
      <c r="B2318" s="257" t="s">
        <v>1602</v>
      </c>
      <c r="C2318" s="262" t="s">
        <v>216</v>
      </c>
      <c r="D2318" s="277"/>
      <c r="E2318" s="264" t="s">
        <v>1578</v>
      </c>
    </row>
    <row r="2319" spans="1:5">
      <c r="A2319" s="232">
        <f t="shared" si="77"/>
        <v>2130</v>
      </c>
      <c r="B2319" s="257" t="s">
        <v>1665</v>
      </c>
      <c r="C2319" s="262" t="s">
        <v>5</v>
      </c>
      <c r="D2319" s="277"/>
      <c r="E2319" s="264" t="s">
        <v>3</v>
      </c>
    </row>
    <row r="2320" spans="1:5" ht="21">
      <c r="A2320" s="232">
        <f t="shared" si="77"/>
        <v>2131</v>
      </c>
      <c r="B2320" s="257" t="s">
        <v>1603</v>
      </c>
      <c r="C2320" s="262" t="s">
        <v>216</v>
      </c>
      <c r="D2320" s="277"/>
      <c r="E2320" s="264" t="s">
        <v>1604</v>
      </c>
    </row>
    <row r="2321" spans="1:5">
      <c r="A2321" s="232">
        <f t="shared" si="77"/>
        <v>2132</v>
      </c>
      <c r="B2321" s="298" t="s">
        <v>1605</v>
      </c>
      <c r="C2321" s="299"/>
      <c r="D2321" s="260"/>
      <c r="E2321" s="291"/>
    </row>
    <row r="2322" spans="1:5" ht="21">
      <c r="A2322" s="232">
        <f t="shared" si="77"/>
        <v>2133</v>
      </c>
      <c r="B2322" s="257" t="s">
        <v>1666</v>
      </c>
      <c r="C2322" s="262" t="s">
        <v>5</v>
      </c>
      <c r="D2322" s="144"/>
      <c r="E2322" s="145" t="s">
        <v>3</v>
      </c>
    </row>
    <row r="2323" spans="1:5">
      <c r="A2323" s="232">
        <f t="shared" si="77"/>
        <v>2134</v>
      </c>
      <c r="B2323" s="257" t="s">
        <v>1667</v>
      </c>
      <c r="C2323" s="262" t="s">
        <v>5</v>
      </c>
      <c r="D2323" s="144"/>
      <c r="E2323" s="145" t="s">
        <v>3</v>
      </c>
    </row>
    <row r="2324" spans="1:5">
      <c r="A2324" s="232">
        <f t="shared" si="77"/>
        <v>2135</v>
      </c>
      <c r="B2324" s="257" t="s">
        <v>1668</v>
      </c>
      <c r="C2324" s="262" t="s">
        <v>5</v>
      </c>
      <c r="D2324" s="144"/>
      <c r="E2324" s="145" t="s">
        <v>3</v>
      </c>
    </row>
    <row r="2325" spans="1:5">
      <c r="A2325" s="232">
        <f t="shared" si="77"/>
        <v>2136</v>
      </c>
      <c r="B2325" s="300" t="s">
        <v>1606</v>
      </c>
      <c r="C2325" s="301"/>
      <c r="D2325" s="260"/>
      <c r="E2325" s="291"/>
    </row>
    <row r="2326" spans="1:5" ht="21">
      <c r="A2326" s="232">
        <f t="shared" si="77"/>
        <v>2137</v>
      </c>
      <c r="B2326" s="257" t="s">
        <v>1669</v>
      </c>
      <c r="C2326" s="262" t="s">
        <v>5</v>
      </c>
      <c r="D2326" s="144"/>
      <c r="E2326" s="145" t="s">
        <v>3</v>
      </c>
    </row>
    <row r="2327" spans="1:5">
      <c r="A2327" s="232">
        <f t="shared" si="77"/>
        <v>2138</v>
      </c>
      <c r="B2327" s="257" t="s">
        <v>1607</v>
      </c>
      <c r="C2327" s="108" t="s">
        <v>5</v>
      </c>
      <c r="D2327" s="144"/>
      <c r="E2327" s="249" t="s">
        <v>3</v>
      </c>
    </row>
    <row r="2328" spans="1:5">
      <c r="A2328" s="232">
        <f t="shared" si="77"/>
        <v>2139</v>
      </c>
      <c r="B2328" s="300" t="s">
        <v>1608</v>
      </c>
      <c r="C2328" s="301"/>
      <c r="D2328" s="260"/>
      <c r="E2328" s="291"/>
    </row>
    <row r="2329" spans="1:5">
      <c r="A2329" s="232">
        <f t="shared" si="77"/>
        <v>2140</v>
      </c>
      <c r="B2329" s="257" t="s">
        <v>1609</v>
      </c>
      <c r="C2329" s="108" t="s">
        <v>5</v>
      </c>
      <c r="D2329" s="144"/>
      <c r="E2329" s="249" t="s">
        <v>3</v>
      </c>
    </row>
    <row r="2330" spans="1:5">
      <c r="A2330" s="232">
        <f t="shared" si="77"/>
        <v>2141</v>
      </c>
      <c r="B2330" s="300" t="s">
        <v>1610</v>
      </c>
      <c r="C2330" s="301"/>
      <c r="D2330" s="260"/>
      <c r="E2330" s="291"/>
    </row>
    <row r="2331" spans="1:5">
      <c r="A2331" s="232">
        <f t="shared" si="77"/>
        <v>2142</v>
      </c>
      <c r="B2331" s="257" t="s">
        <v>1611</v>
      </c>
      <c r="C2331" s="108" t="s">
        <v>5</v>
      </c>
      <c r="D2331" s="144"/>
      <c r="E2331" s="249" t="s">
        <v>3</v>
      </c>
    </row>
    <row r="2332" spans="1:5">
      <c r="A2332" s="232">
        <f t="shared" si="77"/>
        <v>2143</v>
      </c>
      <c r="B2332" s="257" t="s">
        <v>1612</v>
      </c>
      <c r="C2332" s="108" t="s">
        <v>5</v>
      </c>
      <c r="D2332" s="144"/>
      <c r="E2332" s="249" t="s">
        <v>3</v>
      </c>
    </row>
    <row r="2333" spans="1:5">
      <c r="A2333" s="234">
        <f t="shared" si="77"/>
        <v>2144</v>
      </c>
      <c r="B2333" s="257" t="s">
        <v>1670</v>
      </c>
      <c r="C2333" s="262" t="s">
        <v>5</v>
      </c>
      <c r="D2333" s="144"/>
      <c r="E2333" s="249" t="s">
        <v>3</v>
      </c>
    </row>
    <row r="2334" spans="1:5" ht="21">
      <c r="A2334" s="232">
        <f t="shared" si="77"/>
        <v>2145</v>
      </c>
      <c r="B2334" s="257" t="s">
        <v>1671</v>
      </c>
      <c r="C2334" s="262" t="s">
        <v>5</v>
      </c>
      <c r="D2334" s="144"/>
      <c r="E2334" s="249" t="s">
        <v>3</v>
      </c>
    </row>
    <row r="2335" spans="1:5" ht="42">
      <c r="A2335" s="234">
        <f t="shared" si="77"/>
        <v>2146</v>
      </c>
      <c r="B2335" s="257" t="s">
        <v>1672</v>
      </c>
      <c r="C2335" s="262" t="s">
        <v>5</v>
      </c>
      <c r="D2335" s="144"/>
      <c r="E2335" s="249" t="s">
        <v>3</v>
      </c>
    </row>
    <row r="2336" spans="1:5">
      <c r="A2336" s="234">
        <f t="shared" si="77"/>
        <v>2147</v>
      </c>
      <c r="B2336" s="298" t="s">
        <v>1613</v>
      </c>
      <c r="C2336" s="299"/>
      <c r="D2336" s="260"/>
      <c r="E2336" s="291"/>
    </row>
    <row r="2337" spans="1:5">
      <c r="A2337" s="232">
        <f t="shared" ref="A2337:A2368" si="78">A2336+1</f>
        <v>2148</v>
      </c>
      <c r="B2337" s="141" t="s">
        <v>1614</v>
      </c>
      <c r="C2337" s="108" t="s">
        <v>5</v>
      </c>
      <c r="D2337" s="144"/>
      <c r="E2337" s="249" t="s">
        <v>3</v>
      </c>
    </row>
    <row r="2338" spans="1:5">
      <c r="A2338" s="232">
        <f t="shared" si="78"/>
        <v>2149</v>
      </c>
      <c r="B2338" s="298" t="s">
        <v>1615</v>
      </c>
      <c r="C2338" s="299"/>
      <c r="D2338" s="260"/>
      <c r="E2338" s="291"/>
    </row>
    <row r="2339" spans="1:5" ht="73.5">
      <c r="A2339" s="232">
        <f t="shared" si="78"/>
        <v>2150</v>
      </c>
      <c r="B2339" s="141" t="s">
        <v>1693</v>
      </c>
      <c r="C2339" s="172" t="s">
        <v>216</v>
      </c>
      <c r="D2339" s="142"/>
      <c r="E2339" s="145" t="s">
        <v>1604</v>
      </c>
    </row>
    <row r="2340" spans="1:5">
      <c r="A2340" s="232">
        <f t="shared" si="78"/>
        <v>2151</v>
      </c>
      <c r="B2340" s="298" t="s">
        <v>1616</v>
      </c>
      <c r="C2340" s="299"/>
      <c r="D2340" s="260"/>
      <c r="E2340" s="291"/>
    </row>
    <row r="2341" spans="1:5" s="271" customFormat="1">
      <c r="A2341" s="232">
        <f t="shared" si="78"/>
        <v>2152</v>
      </c>
      <c r="B2341" s="269" t="s">
        <v>1617</v>
      </c>
      <c r="C2341" s="172" t="s">
        <v>5</v>
      </c>
      <c r="D2341" s="270"/>
      <c r="E2341" s="247" t="s">
        <v>18</v>
      </c>
    </row>
    <row r="2342" spans="1:5">
      <c r="A2342" s="232">
        <f t="shared" si="78"/>
        <v>2153</v>
      </c>
      <c r="B2342" s="298" t="s">
        <v>1618</v>
      </c>
      <c r="C2342" s="299"/>
      <c r="D2342" s="260"/>
      <c r="E2342" s="291"/>
    </row>
    <row r="2343" spans="1:5" ht="105">
      <c r="A2343" s="232">
        <f t="shared" si="78"/>
        <v>2154</v>
      </c>
      <c r="B2343" s="257" t="s">
        <v>1710</v>
      </c>
      <c r="C2343" s="172" t="s">
        <v>5</v>
      </c>
      <c r="D2343" s="268"/>
      <c r="E2343" s="145" t="s">
        <v>3</v>
      </c>
    </row>
    <row r="2344" spans="1:5">
      <c r="A2344" s="286">
        <f t="shared" si="78"/>
        <v>2155</v>
      </c>
      <c r="B2344" s="302" t="s">
        <v>1673</v>
      </c>
      <c r="C2344" s="303"/>
      <c r="D2344" s="287"/>
      <c r="E2344" s="293"/>
    </row>
    <row r="2345" spans="1:5" s="1" customFormat="1">
      <c r="A2345" s="280">
        <f t="shared" si="78"/>
        <v>2156</v>
      </c>
      <c r="B2345" s="281" t="s">
        <v>1</v>
      </c>
      <c r="C2345" s="282" t="s">
        <v>2</v>
      </c>
      <c r="D2345" s="282"/>
      <c r="E2345" s="283" t="s">
        <v>3</v>
      </c>
    </row>
    <row r="2346" spans="1:5" s="1" customFormat="1">
      <c r="A2346" s="232">
        <f t="shared" si="78"/>
        <v>2157</v>
      </c>
      <c r="B2346" s="140" t="s">
        <v>19</v>
      </c>
      <c r="C2346" s="172" t="s">
        <v>2</v>
      </c>
      <c r="D2346" s="172"/>
      <c r="E2346" s="145" t="s">
        <v>3</v>
      </c>
    </row>
    <row r="2347" spans="1:5" s="1" customFormat="1">
      <c r="A2347" s="232">
        <f t="shared" si="78"/>
        <v>2158</v>
      </c>
      <c r="B2347" s="140" t="s">
        <v>4</v>
      </c>
      <c r="C2347" s="172" t="s">
        <v>2</v>
      </c>
      <c r="D2347" s="172"/>
      <c r="E2347" s="145" t="s">
        <v>3</v>
      </c>
    </row>
    <row r="2348" spans="1:5" s="1" customFormat="1">
      <c r="A2348" s="232">
        <f t="shared" si="78"/>
        <v>2159</v>
      </c>
      <c r="B2348" s="140" t="s">
        <v>1674</v>
      </c>
      <c r="C2348" s="172" t="s">
        <v>5</v>
      </c>
      <c r="D2348" s="272"/>
      <c r="E2348" s="145" t="s">
        <v>3</v>
      </c>
    </row>
    <row r="2349" spans="1:5" s="1" customFormat="1" ht="21">
      <c r="A2349" s="232">
        <f t="shared" si="78"/>
        <v>2160</v>
      </c>
      <c r="B2349" s="140" t="s">
        <v>1619</v>
      </c>
      <c r="C2349" s="172" t="s">
        <v>5</v>
      </c>
      <c r="D2349" s="142"/>
      <c r="E2349" s="145" t="s">
        <v>1620</v>
      </c>
    </row>
    <row r="2350" spans="1:5" s="1" customFormat="1" ht="21">
      <c r="A2350" s="232">
        <f t="shared" si="78"/>
        <v>2161</v>
      </c>
      <c r="B2350" s="140" t="s">
        <v>1621</v>
      </c>
      <c r="C2350" s="172" t="s">
        <v>216</v>
      </c>
      <c r="D2350" s="142"/>
      <c r="E2350" s="145" t="s">
        <v>1604</v>
      </c>
    </row>
    <row r="2351" spans="1:5">
      <c r="A2351" s="232">
        <f t="shared" si="78"/>
        <v>2162</v>
      </c>
      <c r="B2351" s="140" t="s">
        <v>1622</v>
      </c>
      <c r="C2351" s="172" t="s">
        <v>5</v>
      </c>
      <c r="D2351" s="143"/>
      <c r="E2351" s="145" t="s">
        <v>18</v>
      </c>
    </row>
    <row r="2352" spans="1:5">
      <c r="A2352" s="232">
        <f t="shared" si="78"/>
        <v>2163</v>
      </c>
      <c r="B2352" s="140" t="s">
        <v>1623</v>
      </c>
      <c r="C2352" s="172" t="s">
        <v>5</v>
      </c>
      <c r="D2352" s="141"/>
      <c r="E2352" s="145" t="s">
        <v>3</v>
      </c>
    </row>
    <row r="2353" spans="1:5" ht="21">
      <c r="A2353" s="232">
        <f t="shared" si="78"/>
        <v>2164</v>
      </c>
      <c r="B2353" s="140" t="s">
        <v>1711</v>
      </c>
      <c r="C2353" s="172" t="s">
        <v>216</v>
      </c>
      <c r="D2353" s="142"/>
      <c r="E2353" s="145" t="s">
        <v>1578</v>
      </c>
    </row>
    <row r="2354" spans="1:5" s="275" customFormat="1" ht="31.5">
      <c r="A2354" s="232">
        <f t="shared" si="78"/>
        <v>2165</v>
      </c>
      <c r="B2354" s="273" t="s">
        <v>1624</v>
      </c>
      <c r="C2354" s="262" t="s">
        <v>5</v>
      </c>
      <c r="D2354" s="274"/>
      <c r="E2354" s="145" t="s">
        <v>3</v>
      </c>
    </row>
    <row r="2355" spans="1:5">
      <c r="A2355" s="232">
        <f t="shared" si="78"/>
        <v>2166</v>
      </c>
      <c r="B2355" s="298" t="s">
        <v>1625</v>
      </c>
      <c r="C2355" s="299"/>
      <c r="D2355" s="260"/>
      <c r="E2355" s="291"/>
    </row>
    <row r="2356" spans="1:5" ht="21">
      <c r="A2356" s="232">
        <f t="shared" si="78"/>
        <v>2167</v>
      </c>
      <c r="B2356" s="140" t="s">
        <v>1712</v>
      </c>
      <c r="C2356" s="172" t="s">
        <v>5</v>
      </c>
      <c r="D2356" s="141"/>
      <c r="E2356" s="145" t="s">
        <v>3</v>
      </c>
    </row>
    <row r="2357" spans="1:5" ht="31.5">
      <c r="A2357" s="232">
        <f t="shared" si="78"/>
        <v>2168</v>
      </c>
      <c r="B2357" s="140" t="s">
        <v>1626</v>
      </c>
      <c r="C2357" s="172" t="s">
        <v>5</v>
      </c>
      <c r="D2357" s="141"/>
      <c r="E2357" s="145" t="s">
        <v>3</v>
      </c>
    </row>
    <row r="2358" spans="1:5" ht="42">
      <c r="A2358" s="232">
        <f t="shared" si="78"/>
        <v>2169</v>
      </c>
      <c r="B2358" s="259" t="s">
        <v>1677</v>
      </c>
      <c r="C2358" s="172" t="s">
        <v>5</v>
      </c>
      <c r="D2358" s="141"/>
      <c r="E2358" s="145" t="s">
        <v>3</v>
      </c>
    </row>
    <row r="2359" spans="1:5">
      <c r="A2359" s="232">
        <f t="shared" si="78"/>
        <v>2170</v>
      </c>
      <c r="B2359" s="298" t="s">
        <v>1627</v>
      </c>
      <c r="C2359" s="299"/>
      <c r="D2359" s="260"/>
      <c r="E2359" s="291"/>
    </row>
    <row r="2360" spans="1:5" s="1" customFormat="1" ht="21">
      <c r="A2360" s="232">
        <f t="shared" si="78"/>
        <v>2171</v>
      </c>
      <c r="B2360" s="140" t="s">
        <v>1628</v>
      </c>
      <c r="C2360" s="172" t="s">
        <v>5</v>
      </c>
      <c r="D2360" s="142"/>
      <c r="E2360" s="145" t="s">
        <v>18</v>
      </c>
    </row>
    <row r="2361" spans="1:5">
      <c r="A2361" s="232">
        <f t="shared" si="78"/>
        <v>2172</v>
      </c>
      <c r="B2361" s="298" t="s">
        <v>1629</v>
      </c>
      <c r="C2361" s="299"/>
      <c r="D2361" s="260"/>
      <c r="E2361" s="291"/>
    </row>
    <row r="2362" spans="1:5">
      <c r="A2362" s="232">
        <f t="shared" si="78"/>
        <v>2173</v>
      </c>
      <c r="B2362" s="140" t="s">
        <v>1630</v>
      </c>
      <c r="C2362" s="172" t="s">
        <v>5</v>
      </c>
      <c r="D2362" s="143"/>
      <c r="E2362" s="145" t="s">
        <v>3</v>
      </c>
    </row>
    <row r="2363" spans="1:5" ht="21">
      <c r="A2363" s="232">
        <f t="shared" si="78"/>
        <v>2174</v>
      </c>
      <c r="B2363" s="140" t="s">
        <v>1631</v>
      </c>
      <c r="C2363" s="172" t="s">
        <v>216</v>
      </c>
      <c r="D2363" s="144"/>
      <c r="E2363" s="264" t="s">
        <v>1578</v>
      </c>
    </row>
    <row r="2364" spans="1:5">
      <c r="A2364" s="232">
        <f t="shared" si="78"/>
        <v>2175</v>
      </c>
      <c r="B2364" s="140" t="s">
        <v>1632</v>
      </c>
      <c r="C2364" s="172" t="s">
        <v>5</v>
      </c>
      <c r="D2364" s="144"/>
      <c r="E2364" s="145" t="s">
        <v>3</v>
      </c>
    </row>
    <row r="2365" spans="1:5">
      <c r="A2365" s="232">
        <f t="shared" si="78"/>
        <v>2176</v>
      </c>
      <c r="B2365" s="298" t="s">
        <v>1633</v>
      </c>
      <c r="C2365" s="299"/>
      <c r="D2365" s="260"/>
      <c r="E2365" s="291"/>
    </row>
    <row r="2366" spans="1:5" ht="21">
      <c r="A2366" s="232">
        <f t="shared" si="78"/>
        <v>2177</v>
      </c>
      <c r="B2366" s="259" t="s">
        <v>1676</v>
      </c>
      <c r="C2366" s="172" t="s">
        <v>5</v>
      </c>
      <c r="D2366" s="141"/>
      <c r="E2366" s="145" t="s">
        <v>3</v>
      </c>
    </row>
    <row r="2367" spans="1:5" ht="21">
      <c r="A2367" s="232">
        <f t="shared" si="78"/>
        <v>2178</v>
      </c>
      <c r="B2367" s="140" t="s">
        <v>1634</v>
      </c>
      <c r="C2367" s="172" t="s">
        <v>5</v>
      </c>
      <c r="D2367" s="141"/>
      <c r="E2367" s="145" t="s">
        <v>3</v>
      </c>
    </row>
    <row r="2368" spans="1:5">
      <c r="A2368" s="232">
        <f t="shared" si="78"/>
        <v>2179</v>
      </c>
      <c r="B2368" s="140" t="s">
        <v>1635</v>
      </c>
      <c r="C2368" s="172" t="s">
        <v>5</v>
      </c>
      <c r="D2368" s="141"/>
      <c r="E2368" s="145" t="s">
        <v>3</v>
      </c>
    </row>
    <row r="2369" spans="1:5" s="1" customFormat="1">
      <c r="A2369" s="232">
        <f t="shared" ref="A2369:A2380" si="79">A2368+1</f>
        <v>2180</v>
      </c>
      <c r="B2369" s="140" t="s">
        <v>1636</v>
      </c>
      <c r="C2369" s="172" t="s">
        <v>5</v>
      </c>
      <c r="D2369" s="142"/>
      <c r="E2369" s="145" t="s">
        <v>3</v>
      </c>
    </row>
    <row r="2370" spans="1:5" ht="31.5">
      <c r="A2370" s="232">
        <f t="shared" si="79"/>
        <v>2181</v>
      </c>
      <c r="B2370" s="259" t="s">
        <v>1675</v>
      </c>
      <c r="C2370" s="262" t="s">
        <v>5</v>
      </c>
      <c r="D2370" s="258"/>
      <c r="E2370" s="264" t="s">
        <v>3</v>
      </c>
    </row>
    <row r="2371" spans="1:5" ht="21">
      <c r="A2371" s="232">
        <f t="shared" si="79"/>
        <v>2182</v>
      </c>
      <c r="B2371" s="259" t="s">
        <v>1637</v>
      </c>
      <c r="C2371" s="262" t="s">
        <v>216</v>
      </c>
      <c r="D2371" s="265"/>
      <c r="E2371" s="264" t="s">
        <v>1578</v>
      </c>
    </row>
    <row r="2372" spans="1:5" ht="21">
      <c r="A2372" s="232">
        <f t="shared" si="79"/>
        <v>2183</v>
      </c>
      <c r="B2372" s="140" t="s">
        <v>1638</v>
      </c>
      <c r="C2372" s="172" t="s">
        <v>216</v>
      </c>
      <c r="D2372" s="142"/>
      <c r="E2372" s="145" t="s">
        <v>1604</v>
      </c>
    </row>
    <row r="2373" spans="1:5">
      <c r="A2373" s="232">
        <f t="shared" si="79"/>
        <v>2184</v>
      </c>
      <c r="B2373" s="298" t="s">
        <v>1639</v>
      </c>
      <c r="C2373" s="299"/>
      <c r="D2373" s="260"/>
      <c r="E2373" s="291"/>
    </row>
    <row r="2374" spans="1:5" ht="94.5">
      <c r="A2374" s="232">
        <f t="shared" si="79"/>
        <v>2185</v>
      </c>
      <c r="B2374" s="140" t="s">
        <v>1640</v>
      </c>
      <c r="C2374" s="172" t="s">
        <v>5</v>
      </c>
      <c r="D2374" s="143"/>
      <c r="E2374" s="145" t="s">
        <v>18</v>
      </c>
    </row>
    <row r="2375" spans="1:5" ht="42">
      <c r="A2375" s="232">
        <f t="shared" si="79"/>
        <v>2186</v>
      </c>
      <c r="B2375" s="259" t="s">
        <v>1678</v>
      </c>
      <c r="C2375" s="262" t="s">
        <v>5</v>
      </c>
      <c r="D2375" s="141"/>
      <c r="E2375" s="145" t="s">
        <v>3</v>
      </c>
    </row>
    <row r="2376" spans="1:5" ht="42">
      <c r="A2376" s="232">
        <f t="shared" si="79"/>
        <v>2187</v>
      </c>
      <c r="B2376" s="259" t="s">
        <v>1641</v>
      </c>
      <c r="C2376" s="262" t="s">
        <v>216</v>
      </c>
      <c r="D2376" s="142"/>
      <c r="E2376" s="145" t="s">
        <v>1591</v>
      </c>
    </row>
    <row r="2377" spans="1:5">
      <c r="A2377" s="232">
        <f t="shared" si="79"/>
        <v>2188</v>
      </c>
      <c r="B2377" s="300" t="s">
        <v>1530</v>
      </c>
      <c r="C2377" s="301"/>
      <c r="D2377" s="260"/>
      <c r="E2377" s="291"/>
    </row>
    <row r="2378" spans="1:5">
      <c r="A2378" s="232">
        <f t="shared" si="79"/>
        <v>2189</v>
      </c>
      <c r="B2378" s="259" t="s">
        <v>1642</v>
      </c>
      <c r="C2378" s="262" t="s">
        <v>5</v>
      </c>
      <c r="D2378" s="141"/>
      <c r="E2378" s="145" t="s">
        <v>3</v>
      </c>
    </row>
    <row r="2379" spans="1:5" ht="31.5">
      <c r="A2379" s="232">
        <f t="shared" si="79"/>
        <v>2190</v>
      </c>
      <c r="B2379" s="259" t="s">
        <v>1679</v>
      </c>
      <c r="C2379" s="262" t="s">
        <v>5</v>
      </c>
      <c r="D2379" s="141"/>
      <c r="E2379" s="145" t="s">
        <v>3</v>
      </c>
    </row>
    <row r="2380" spans="1:5" ht="15.75" thickBot="1">
      <c r="A2380" s="232">
        <f t="shared" si="79"/>
        <v>2191</v>
      </c>
      <c r="B2380" s="140" t="s">
        <v>1643</v>
      </c>
      <c r="C2380" s="172" t="s">
        <v>5</v>
      </c>
      <c r="D2380" s="141"/>
      <c r="E2380" s="145" t="s">
        <v>3</v>
      </c>
    </row>
    <row r="2381" spans="1:5" ht="16.5" customHeight="1" thickTop="1" thickBot="1">
      <c r="A2381" s="306"/>
      <c r="B2381" s="306" t="s">
        <v>7</v>
      </c>
      <c r="C2381" s="242"/>
      <c r="D2381" s="242"/>
      <c r="E2381" s="243"/>
    </row>
    <row r="2382" spans="1:5" ht="21.75" thickTop="1">
      <c r="A2382" s="244">
        <f>A2380+1</f>
        <v>2192</v>
      </c>
      <c r="B2382" s="245" t="s">
        <v>118</v>
      </c>
      <c r="C2382" s="172" t="s">
        <v>5</v>
      </c>
      <c r="D2382" s="246"/>
      <c r="E2382" s="332" t="s">
        <v>1770</v>
      </c>
    </row>
    <row r="2383" spans="1:5" ht="21">
      <c r="A2383" s="248">
        <f>A2382+1</f>
        <v>2193</v>
      </c>
      <c r="B2383" s="141" t="s">
        <v>14</v>
      </c>
      <c r="C2383" s="172" t="s">
        <v>5</v>
      </c>
      <c r="D2383" s="143"/>
      <c r="E2383" s="249" t="s">
        <v>3</v>
      </c>
    </row>
    <row r="2384" spans="1:5">
      <c r="A2384" s="248">
        <f>A2383+1</f>
        <v>2194</v>
      </c>
      <c r="B2384" s="141" t="s">
        <v>17</v>
      </c>
      <c r="C2384" s="172" t="s">
        <v>5</v>
      </c>
      <c r="D2384" s="143"/>
      <c r="E2384" s="249" t="s">
        <v>3</v>
      </c>
    </row>
    <row r="2385" spans="1:5">
      <c r="A2385" s="248">
        <f>A2384+1</f>
        <v>2195</v>
      </c>
      <c r="B2385" s="141" t="s">
        <v>16</v>
      </c>
      <c r="C2385" s="250" t="s">
        <v>5</v>
      </c>
      <c r="D2385" s="251"/>
      <c r="E2385" s="249" t="s">
        <v>3</v>
      </c>
    </row>
    <row r="2386" spans="1:5">
      <c r="A2386" s="248">
        <f>A2385+1</f>
        <v>2196</v>
      </c>
      <c r="B2386" s="141" t="s">
        <v>15</v>
      </c>
      <c r="C2386" s="250" t="s">
        <v>5</v>
      </c>
      <c r="D2386" s="251"/>
      <c r="E2386" s="249" t="s">
        <v>3</v>
      </c>
    </row>
    <row r="2387" spans="1:5" ht="15.75" thickBot="1">
      <c r="A2387" s="252">
        <f>A2386+1</f>
        <v>2197</v>
      </c>
      <c r="B2387" s="253" t="s">
        <v>8</v>
      </c>
      <c r="C2387" s="254" t="s">
        <v>2</v>
      </c>
      <c r="D2387" s="254"/>
      <c r="E2387" s="255" t="s">
        <v>3</v>
      </c>
    </row>
    <row r="2388" spans="1:5" ht="26.25" customHeight="1" thickTop="1" thickBot="1">
      <c r="A2388" s="306"/>
      <c r="B2388" s="306" t="s">
        <v>114</v>
      </c>
      <c r="C2388" s="315"/>
      <c r="D2388" s="315"/>
      <c r="E2388" s="243"/>
    </row>
    <row r="2389" spans="1:5" ht="63.75" thickTop="1">
      <c r="A2389" s="234">
        <f>A2387+1</f>
        <v>2198</v>
      </c>
      <c r="B2389" s="141" t="s">
        <v>115</v>
      </c>
      <c r="C2389" s="108" t="s">
        <v>1769</v>
      </c>
      <c r="D2389" s="143"/>
      <c r="E2389" s="256" t="s">
        <v>1547</v>
      </c>
    </row>
    <row r="2390" spans="1:5" ht="63">
      <c r="A2390" s="234">
        <f>A2389+1</f>
        <v>2199</v>
      </c>
      <c r="B2390" s="257" t="s">
        <v>116</v>
      </c>
      <c r="C2390" s="108" t="s">
        <v>1769</v>
      </c>
      <c r="D2390" s="258"/>
      <c r="E2390" s="256" t="s">
        <v>1548</v>
      </c>
    </row>
    <row r="2391" spans="1:5" ht="63">
      <c r="A2391" s="234">
        <f>A2390+1</f>
        <v>2200</v>
      </c>
      <c r="B2391" s="259" t="s">
        <v>117</v>
      </c>
      <c r="C2391" s="108" t="s">
        <v>1768</v>
      </c>
      <c r="D2391" s="257"/>
      <c r="E2391" s="256" t="s">
        <v>1549</v>
      </c>
    </row>
    <row r="2392" spans="1:5" ht="63">
      <c r="A2392" s="234">
        <f>A2391+1</f>
        <v>2201</v>
      </c>
      <c r="B2392" s="25" t="s">
        <v>1772</v>
      </c>
      <c r="C2392" s="108" t="s">
        <v>1769</v>
      </c>
      <c r="D2392" s="257"/>
      <c r="E2392" s="256" t="s">
        <v>1550</v>
      </c>
    </row>
    <row r="2393" spans="1:5" ht="63.75" thickBot="1">
      <c r="A2393" s="294">
        <f>A2392+1</f>
        <v>2202</v>
      </c>
      <c r="B2393" s="109" t="s">
        <v>1773</v>
      </c>
      <c r="C2393" s="108" t="s">
        <v>1769</v>
      </c>
      <c r="D2393" s="254"/>
      <c r="E2393" s="295" t="s">
        <v>1550</v>
      </c>
    </row>
    <row r="2394" spans="1:5" ht="102" customHeight="1" thickBot="1">
      <c r="A2394" s="316"/>
      <c r="B2394" s="316" t="s">
        <v>1185</v>
      </c>
      <c r="C2394" s="317"/>
      <c r="D2394" s="317"/>
      <c r="E2394" s="318"/>
    </row>
    <row r="2397" spans="1:5">
      <c r="B2397" s="27" t="s">
        <v>1186</v>
      </c>
      <c r="D2397" t="s">
        <v>1188</v>
      </c>
    </row>
    <row r="2398" spans="1:5">
      <c r="B2398" s="333" t="s">
        <v>1187</v>
      </c>
      <c r="D2398" t="s">
        <v>1189</v>
      </c>
    </row>
    <row r="2399" spans="1:5" ht="60">
      <c r="B2399" s="333"/>
      <c r="D2399" s="28" t="s">
        <v>1190</v>
      </c>
    </row>
  </sheetData>
  <autoFilter ref="A2:E2394"/>
  <customSheetViews>
    <customSheetView guid="{CB41CC02-1611-4D94-AD4C-1E3A0242E2CD}" scale="130" showPageBreaks="1" printArea="1" view="pageBreakPreview" topLeftCell="A43">
      <selection activeCell="B47" sqref="B47"/>
      <pageMargins left="0.7" right="0.7" top="0.75" bottom="0.75" header="0.3" footer="0.3"/>
      <pageSetup paperSize="9" scale="61" orientation="portrait"/>
    </customSheetView>
  </customSheetViews>
  <phoneticPr fontId="9" type="noConversion"/>
  <printOptions horizontalCentered="1" verticalCentered="1"/>
  <pageMargins left="0.25" right="0.25" top="0.75" bottom="0.75" header="0.3" footer="0.3"/>
  <pageSetup paperSize="9" scale="63" fitToHeight="0" orientation="portrait" horizontalDpi="4294967293" verticalDpi="4294967293" r:id="rId1"/>
  <headerFooter>
    <oddFooter>Strona &amp;P z &amp;N</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view="pageBreakPreview" zoomScaleSheetLayoutView="100" workbookViewId="0">
      <selection activeCell="E25" sqref="E25"/>
    </sheetView>
  </sheetViews>
  <sheetFormatPr defaultColWidth="8.85546875" defaultRowHeight="12.75"/>
  <cols>
    <col min="1" max="1" width="7.85546875" style="7" customWidth="1"/>
    <col min="2" max="2" width="42.7109375" style="10" customWidth="1"/>
    <col min="3" max="3" width="13.140625" style="7" customWidth="1"/>
    <col min="4" max="4" width="14.28515625" style="9" customWidth="1"/>
    <col min="5" max="5" width="11.7109375" style="7" customWidth="1"/>
    <col min="6" max="6" width="15.42578125" style="9" bestFit="1" customWidth="1"/>
    <col min="7" max="7" width="14.85546875" style="9" bestFit="1" customWidth="1"/>
    <col min="8" max="8" width="14.42578125" style="9" customWidth="1"/>
    <col min="9" max="11" width="8.85546875" style="7"/>
    <col min="12" max="12" width="10.85546875" style="7" bestFit="1" customWidth="1"/>
    <col min="13" max="16384" width="8.85546875" style="7"/>
  </cols>
  <sheetData>
    <row r="1" spans="1:8" ht="16.5" customHeight="1">
      <c r="A1" s="349" t="s">
        <v>31</v>
      </c>
      <c r="B1" s="29"/>
      <c r="C1" s="349" t="s">
        <v>22</v>
      </c>
      <c r="D1" s="351" t="s">
        <v>23</v>
      </c>
      <c r="E1" s="349" t="s">
        <v>1258</v>
      </c>
      <c r="F1" s="351" t="s">
        <v>24</v>
      </c>
      <c r="G1" s="351" t="s">
        <v>25</v>
      </c>
      <c r="H1" s="351" t="s">
        <v>26</v>
      </c>
    </row>
    <row r="2" spans="1:8" ht="59.25" customHeight="1" thickBot="1">
      <c r="A2" s="350"/>
      <c r="B2" s="30" t="s">
        <v>27</v>
      </c>
      <c r="C2" s="350"/>
      <c r="D2" s="352"/>
      <c r="E2" s="350"/>
      <c r="F2" s="352"/>
      <c r="G2" s="352"/>
      <c r="H2" s="352"/>
    </row>
    <row r="3" spans="1:8" ht="13.5" thickBot="1">
      <c r="A3" s="321">
        <v>1</v>
      </c>
      <c r="B3" s="322">
        <v>2</v>
      </c>
      <c r="C3" s="322">
        <v>3</v>
      </c>
      <c r="D3" s="323">
        <v>4</v>
      </c>
      <c r="E3" s="323">
        <v>5</v>
      </c>
      <c r="F3" s="324">
        <v>6</v>
      </c>
      <c r="G3" s="325">
        <v>7</v>
      </c>
      <c r="H3" s="323">
        <v>8</v>
      </c>
    </row>
    <row r="4" spans="1:8">
      <c r="A4" s="353" t="s">
        <v>211</v>
      </c>
      <c r="B4" s="354"/>
      <c r="C4" s="354"/>
      <c r="D4" s="354"/>
      <c r="E4" s="354"/>
      <c r="F4" s="354"/>
      <c r="G4" s="354"/>
      <c r="H4" s="355"/>
    </row>
    <row r="5" spans="1:8">
      <c r="A5" s="356"/>
      <c r="B5" s="357"/>
      <c r="C5" s="357"/>
      <c r="D5" s="357"/>
      <c r="E5" s="357"/>
      <c r="F5" s="357"/>
      <c r="G5" s="357"/>
      <c r="H5" s="358"/>
    </row>
    <row r="6" spans="1:8">
      <c r="A6" s="356"/>
      <c r="B6" s="357"/>
      <c r="C6" s="357"/>
      <c r="D6" s="357"/>
      <c r="E6" s="357"/>
      <c r="F6" s="357"/>
      <c r="G6" s="357"/>
      <c r="H6" s="358"/>
    </row>
    <row r="7" spans="1:8">
      <c r="A7" s="356"/>
      <c r="B7" s="357"/>
      <c r="C7" s="357"/>
      <c r="D7" s="357"/>
      <c r="E7" s="357"/>
      <c r="F7" s="357"/>
      <c r="G7" s="357"/>
      <c r="H7" s="358"/>
    </row>
    <row r="8" spans="1:8">
      <c r="A8" s="326"/>
      <c r="B8" s="327" t="s">
        <v>111</v>
      </c>
      <c r="C8" s="328"/>
      <c r="D8" s="329"/>
      <c r="E8" s="328"/>
      <c r="F8" s="329"/>
      <c r="G8" s="329"/>
      <c r="H8" s="330"/>
    </row>
    <row r="9" spans="1:8" s="8" customFormat="1">
      <c r="A9" s="34">
        <v>1</v>
      </c>
      <c r="B9" s="35" t="s">
        <v>33</v>
      </c>
      <c r="C9" s="50">
        <f>2+2</f>
        <v>4</v>
      </c>
      <c r="D9" s="57"/>
      <c r="E9" s="36"/>
      <c r="F9" s="57">
        <f>D9*E9+D9</f>
        <v>0</v>
      </c>
      <c r="G9" s="57">
        <f>D9*C9</f>
        <v>0</v>
      </c>
      <c r="H9" s="58">
        <f>F9*C9</f>
        <v>0</v>
      </c>
    </row>
    <row r="10" spans="1:8">
      <c r="A10" s="42"/>
      <c r="B10" s="43" t="s">
        <v>112</v>
      </c>
      <c r="C10" s="44"/>
      <c r="D10" s="59"/>
      <c r="E10" s="45"/>
      <c r="F10" s="59"/>
      <c r="G10" s="59"/>
      <c r="H10" s="60"/>
    </row>
    <row r="11" spans="1:8" s="8" customFormat="1" ht="21">
      <c r="A11" s="34">
        <f>A9+1</f>
        <v>2</v>
      </c>
      <c r="B11" s="35" t="s">
        <v>128</v>
      </c>
      <c r="C11" s="41">
        <v>6</v>
      </c>
      <c r="D11" s="57"/>
      <c r="E11" s="36"/>
      <c r="F11" s="57">
        <f>D11*E11+D11</f>
        <v>0</v>
      </c>
      <c r="G11" s="57">
        <f>D11*C11</f>
        <v>0</v>
      </c>
      <c r="H11" s="58">
        <f>F11*C11</f>
        <v>0</v>
      </c>
    </row>
    <row r="12" spans="1:8">
      <c r="A12" s="42"/>
      <c r="B12" s="43" t="s">
        <v>119</v>
      </c>
      <c r="C12" s="44"/>
      <c r="D12" s="59"/>
      <c r="E12" s="45"/>
      <c r="F12" s="59"/>
      <c r="G12" s="59"/>
      <c r="H12" s="60"/>
    </row>
    <row r="13" spans="1:8">
      <c r="A13" s="34">
        <f>A11+1</f>
        <v>3</v>
      </c>
      <c r="B13" s="46" t="s">
        <v>1257</v>
      </c>
      <c r="C13" s="41">
        <v>8</v>
      </c>
      <c r="D13" s="57"/>
      <c r="E13" s="36"/>
      <c r="F13" s="57">
        <f>D13*E13+D13</f>
        <v>0</v>
      </c>
      <c r="G13" s="57">
        <f>D13*C13</f>
        <v>0</v>
      </c>
      <c r="H13" s="58">
        <f>F13*C13</f>
        <v>0</v>
      </c>
    </row>
    <row r="14" spans="1:8">
      <c r="A14" s="42"/>
      <c r="B14" s="43" t="s">
        <v>129</v>
      </c>
      <c r="C14" s="44"/>
      <c r="D14" s="59"/>
      <c r="E14" s="45"/>
      <c r="F14" s="59"/>
      <c r="G14" s="59"/>
      <c r="H14" s="60"/>
    </row>
    <row r="15" spans="1:8">
      <c r="A15" s="34">
        <f>A13+1</f>
        <v>4</v>
      </c>
      <c r="B15" s="35" t="s">
        <v>132</v>
      </c>
      <c r="C15" s="50">
        <f>9+6</f>
        <v>15</v>
      </c>
      <c r="D15" s="57"/>
      <c r="E15" s="36"/>
      <c r="F15" s="57">
        <f>D15*E15+D15</f>
        <v>0</v>
      </c>
      <c r="G15" s="57">
        <f>D15*C15</f>
        <v>0</v>
      </c>
      <c r="H15" s="58">
        <f>F15*C15</f>
        <v>0</v>
      </c>
    </row>
    <row r="16" spans="1:8">
      <c r="A16" s="42"/>
      <c r="B16" s="43" t="s">
        <v>131</v>
      </c>
      <c r="C16" s="44"/>
      <c r="D16" s="59"/>
      <c r="E16" s="45"/>
      <c r="F16" s="59"/>
      <c r="G16" s="59"/>
      <c r="H16" s="60"/>
    </row>
    <row r="17" spans="1:8">
      <c r="A17" s="34">
        <f>A15+1</f>
        <v>5</v>
      </c>
      <c r="B17" s="35" t="s">
        <v>108</v>
      </c>
      <c r="C17" s="41">
        <v>2</v>
      </c>
      <c r="D17" s="57"/>
      <c r="E17" s="36"/>
      <c r="F17" s="57">
        <f>D17*E17+D17</f>
        <v>0</v>
      </c>
      <c r="G17" s="57">
        <f>D17*C17</f>
        <v>0</v>
      </c>
      <c r="H17" s="58">
        <f>F17*C17</f>
        <v>0</v>
      </c>
    </row>
    <row r="18" spans="1:8">
      <c r="A18" s="42"/>
      <c r="B18" s="43" t="s">
        <v>134</v>
      </c>
      <c r="C18" s="44"/>
      <c r="D18" s="59"/>
      <c r="E18" s="45"/>
      <c r="F18" s="59"/>
      <c r="G18" s="59"/>
      <c r="H18" s="60"/>
    </row>
    <row r="19" spans="1:8" s="8" customFormat="1">
      <c r="A19" s="34">
        <f>A17+1</f>
        <v>6</v>
      </c>
      <c r="B19" s="35" t="s">
        <v>150</v>
      </c>
      <c r="C19" s="41">
        <v>1</v>
      </c>
      <c r="D19" s="57"/>
      <c r="E19" s="36"/>
      <c r="F19" s="57">
        <f>D19*E19+D19</f>
        <v>0</v>
      </c>
      <c r="G19" s="57">
        <f>D19*C19</f>
        <v>0</v>
      </c>
      <c r="H19" s="58">
        <f>F19*C19</f>
        <v>0</v>
      </c>
    </row>
    <row r="20" spans="1:8">
      <c r="A20" s="42"/>
      <c r="B20" s="43" t="s">
        <v>1253</v>
      </c>
      <c r="C20" s="44"/>
      <c r="D20" s="59"/>
      <c r="E20" s="45"/>
      <c r="F20" s="59"/>
      <c r="G20" s="59"/>
      <c r="H20" s="60"/>
    </row>
    <row r="21" spans="1:8" s="8" customFormat="1">
      <c r="A21" s="34">
        <f>A19+1</f>
        <v>7</v>
      </c>
      <c r="B21" s="35" t="s">
        <v>136</v>
      </c>
      <c r="C21" s="41">
        <v>1</v>
      </c>
      <c r="D21" s="57"/>
      <c r="E21" s="36"/>
      <c r="F21" s="57">
        <f t="shared" ref="F21:F23" si="0">D21*E21+D21</f>
        <v>0</v>
      </c>
      <c r="G21" s="57">
        <f t="shared" ref="G21:G23" si="1">D21*C21</f>
        <v>0</v>
      </c>
      <c r="H21" s="58">
        <f t="shared" ref="H21:H23" si="2">F21*C21</f>
        <v>0</v>
      </c>
    </row>
    <row r="22" spans="1:8" s="8" customFormat="1">
      <c r="A22" s="34">
        <f>A21+1</f>
        <v>8</v>
      </c>
      <c r="B22" s="35" t="s">
        <v>137</v>
      </c>
      <c r="C22" s="41">
        <v>1</v>
      </c>
      <c r="D22" s="57"/>
      <c r="E22" s="36"/>
      <c r="F22" s="57">
        <f t="shared" si="0"/>
        <v>0</v>
      </c>
      <c r="G22" s="57">
        <f t="shared" si="1"/>
        <v>0</v>
      </c>
      <c r="H22" s="58">
        <f t="shared" si="2"/>
        <v>0</v>
      </c>
    </row>
    <row r="23" spans="1:8" s="8" customFormat="1">
      <c r="A23" s="34">
        <f>A22+1</f>
        <v>9</v>
      </c>
      <c r="B23" s="35" t="s">
        <v>140</v>
      </c>
      <c r="C23" s="41">
        <v>1</v>
      </c>
      <c r="D23" s="57"/>
      <c r="E23" s="36"/>
      <c r="F23" s="57">
        <f t="shared" si="0"/>
        <v>0</v>
      </c>
      <c r="G23" s="57">
        <f t="shared" si="1"/>
        <v>0</v>
      </c>
      <c r="H23" s="58">
        <f t="shared" si="2"/>
        <v>0</v>
      </c>
    </row>
    <row r="24" spans="1:8">
      <c r="A24" s="42"/>
      <c r="B24" s="43" t="s">
        <v>138</v>
      </c>
      <c r="C24" s="44"/>
      <c r="D24" s="59"/>
      <c r="E24" s="45"/>
      <c r="F24" s="59"/>
      <c r="G24" s="59"/>
      <c r="H24" s="60"/>
    </row>
    <row r="25" spans="1:8" s="8" customFormat="1">
      <c r="A25" s="34">
        <f>A23+1</f>
        <v>10</v>
      </c>
      <c r="B25" s="35" t="s">
        <v>142</v>
      </c>
      <c r="C25" s="41">
        <v>1</v>
      </c>
      <c r="D25" s="57"/>
      <c r="E25" s="36"/>
      <c r="F25" s="57">
        <f t="shared" ref="F25:F27" si="3">D25*E25+D25</f>
        <v>0</v>
      </c>
      <c r="G25" s="57">
        <f t="shared" ref="G25:G27" si="4">D25*C25</f>
        <v>0</v>
      </c>
      <c r="H25" s="58">
        <f t="shared" ref="H25:H27" si="5">F25*C25</f>
        <v>0</v>
      </c>
    </row>
    <row r="26" spans="1:8" s="8" customFormat="1">
      <c r="A26" s="34">
        <f>A25+1</f>
        <v>11</v>
      </c>
      <c r="B26" s="35" t="s">
        <v>297</v>
      </c>
      <c r="C26" s="41">
        <v>1</v>
      </c>
      <c r="D26" s="57"/>
      <c r="E26" s="36"/>
      <c r="F26" s="57">
        <f t="shared" si="3"/>
        <v>0</v>
      </c>
      <c r="G26" s="57">
        <f t="shared" si="4"/>
        <v>0</v>
      </c>
      <c r="H26" s="58">
        <f t="shared" si="5"/>
        <v>0</v>
      </c>
    </row>
    <row r="27" spans="1:8" s="8" customFormat="1" ht="21">
      <c r="A27" s="34">
        <f>A26+1</f>
        <v>12</v>
      </c>
      <c r="B27" s="35" t="s">
        <v>298</v>
      </c>
      <c r="C27" s="41">
        <v>1</v>
      </c>
      <c r="D27" s="57"/>
      <c r="E27" s="36"/>
      <c r="F27" s="57">
        <f t="shared" si="3"/>
        <v>0</v>
      </c>
      <c r="G27" s="57">
        <f t="shared" si="4"/>
        <v>0</v>
      </c>
      <c r="H27" s="58">
        <f t="shared" si="5"/>
        <v>0</v>
      </c>
    </row>
    <row r="28" spans="1:8">
      <c r="A28" s="42"/>
      <c r="B28" s="43" t="s">
        <v>139</v>
      </c>
      <c r="C28" s="44"/>
      <c r="D28" s="59"/>
      <c r="E28" s="45"/>
      <c r="F28" s="59"/>
      <c r="G28" s="59"/>
      <c r="H28" s="60"/>
    </row>
    <row r="29" spans="1:8" s="8" customFormat="1">
      <c r="A29" s="34">
        <f>A27+1</f>
        <v>13</v>
      </c>
      <c r="B29" s="35" t="s">
        <v>144</v>
      </c>
      <c r="C29" s="41">
        <v>2</v>
      </c>
      <c r="D29" s="57"/>
      <c r="E29" s="36"/>
      <c r="F29" s="57">
        <f>D29*E29+D29</f>
        <v>0</v>
      </c>
      <c r="G29" s="57">
        <f>D29*C29</f>
        <v>0</v>
      </c>
      <c r="H29" s="58">
        <f>F29*C29</f>
        <v>0</v>
      </c>
    </row>
    <row r="30" spans="1:8">
      <c r="A30" s="42"/>
      <c r="B30" s="43" t="s">
        <v>141</v>
      </c>
      <c r="C30" s="44"/>
      <c r="D30" s="59"/>
      <c r="E30" s="45"/>
      <c r="F30" s="59"/>
      <c r="G30" s="59"/>
      <c r="H30" s="60"/>
    </row>
    <row r="31" spans="1:8">
      <c r="A31" s="34">
        <f>A29+1</f>
        <v>14</v>
      </c>
      <c r="B31" s="35" t="s">
        <v>223</v>
      </c>
      <c r="C31" s="41">
        <v>1</v>
      </c>
      <c r="D31" s="57"/>
      <c r="E31" s="36"/>
      <c r="F31" s="57">
        <f t="shared" ref="F31:F32" si="6">D31*E31+D31</f>
        <v>0</v>
      </c>
      <c r="G31" s="57">
        <f t="shared" ref="G31:G32" si="7">D31*C31</f>
        <v>0</v>
      </c>
      <c r="H31" s="58">
        <f t="shared" ref="H31:H32" si="8">F31*C31</f>
        <v>0</v>
      </c>
    </row>
    <row r="32" spans="1:8">
      <c r="A32" s="34">
        <f>A31+1</f>
        <v>15</v>
      </c>
      <c r="B32" s="35" t="s">
        <v>222</v>
      </c>
      <c r="C32" s="41">
        <v>1</v>
      </c>
      <c r="D32" s="57"/>
      <c r="E32" s="36"/>
      <c r="F32" s="57">
        <f t="shared" si="6"/>
        <v>0</v>
      </c>
      <c r="G32" s="57">
        <f t="shared" si="7"/>
        <v>0</v>
      </c>
      <c r="H32" s="58">
        <f t="shared" si="8"/>
        <v>0</v>
      </c>
    </row>
    <row r="33" spans="1:13">
      <c r="A33" s="42"/>
      <c r="B33" s="43" t="s">
        <v>143</v>
      </c>
      <c r="C33" s="44"/>
      <c r="D33" s="59"/>
      <c r="E33" s="45"/>
      <c r="F33" s="59"/>
      <c r="G33" s="59"/>
      <c r="H33" s="60"/>
    </row>
    <row r="34" spans="1:13">
      <c r="A34" s="34">
        <f>A32+1</f>
        <v>16</v>
      </c>
      <c r="B34" s="35" t="s">
        <v>299</v>
      </c>
      <c r="C34" s="41">
        <v>20</v>
      </c>
      <c r="D34" s="57"/>
      <c r="E34" s="36"/>
      <c r="F34" s="57">
        <f>D34*E34+D34</f>
        <v>0</v>
      </c>
      <c r="G34" s="57">
        <f>D34*C34</f>
        <v>0</v>
      </c>
      <c r="H34" s="58">
        <f>F34*C34</f>
        <v>0</v>
      </c>
    </row>
    <row r="35" spans="1:13" ht="15.75">
      <c r="A35" s="42"/>
      <c r="B35" s="43" t="s">
        <v>145</v>
      </c>
      <c r="C35" s="44"/>
      <c r="D35" s="59"/>
      <c r="E35" s="45"/>
      <c r="F35" s="59"/>
      <c r="G35" s="59"/>
      <c r="H35" s="60"/>
      <c r="K35" s="13"/>
      <c r="L35" s="13"/>
      <c r="M35" s="12"/>
    </row>
    <row r="36" spans="1:13" ht="15.75">
      <c r="A36" s="34">
        <f>A34+1</f>
        <v>17</v>
      </c>
      <c r="B36" s="35" t="s">
        <v>213</v>
      </c>
      <c r="C36" s="41">
        <v>1</v>
      </c>
      <c r="D36" s="57"/>
      <c r="E36" s="36"/>
      <c r="F36" s="57">
        <f>D36*E36+D36</f>
        <v>0</v>
      </c>
      <c r="G36" s="57">
        <f>D36*C36</f>
        <v>0</v>
      </c>
      <c r="H36" s="58">
        <f>F36*C36</f>
        <v>0</v>
      </c>
      <c r="K36" s="13"/>
      <c r="L36" s="13"/>
      <c r="M36" s="12"/>
    </row>
    <row r="37" spans="1:13" ht="15.75">
      <c r="A37" s="42"/>
      <c r="B37" s="43" t="s">
        <v>148</v>
      </c>
      <c r="C37" s="44"/>
      <c r="D37" s="59"/>
      <c r="E37" s="45"/>
      <c r="F37" s="59"/>
      <c r="G37" s="59"/>
      <c r="H37" s="60"/>
      <c r="K37" s="14"/>
      <c r="L37" s="14"/>
      <c r="M37" s="12"/>
    </row>
    <row r="38" spans="1:13">
      <c r="A38" s="34">
        <f>A36+1</f>
        <v>18</v>
      </c>
      <c r="B38" s="35" t="s">
        <v>1683</v>
      </c>
      <c r="C38" s="41">
        <v>13</v>
      </c>
      <c r="D38" s="57"/>
      <c r="E38" s="36"/>
      <c r="F38" s="57">
        <f>D38*E38+D38</f>
        <v>0</v>
      </c>
      <c r="G38" s="57">
        <f>D38*C38</f>
        <v>0</v>
      </c>
      <c r="H38" s="58">
        <f>F38*C38</f>
        <v>0</v>
      </c>
      <c r="K38" s="15"/>
      <c r="L38" s="15"/>
      <c r="M38" s="12"/>
    </row>
    <row r="39" spans="1:13">
      <c r="A39" s="42"/>
      <c r="B39" s="43" t="s">
        <v>1184</v>
      </c>
      <c r="C39" s="44"/>
      <c r="D39" s="59"/>
      <c r="E39" s="45"/>
      <c r="F39" s="59"/>
      <c r="G39" s="59"/>
      <c r="H39" s="60"/>
    </row>
    <row r="40" spans="1:13" s="8" customFormat="1">
      <c r="A40" s="34">
        <f>A38+1</f>
        <v>19</v>
      </c>
      <c r="B40" s="35" t="s">
        <v>224</v>
      </c>
      <c r="C40" s="47">
        <v>4</v>
      </c>
      <c r="D40" s="61"/>
      <c r="E40" s="36"/>
      <c r="F40" s="57">
        <f>D40*E40+D40</f>
        <v>0</v>
      </c>
      <c r="G40" s="57">
        <f>D40*C40</f>
        <v>0</v>
      </c>
      <c r="H40" s="58">
        <f>F40*C40</f>
        <v>0</v>
      </c>
    </row>
    <row r="41" spans="1:13">
      <c r="A41" s="42"/>
      <c r="B41" s="43" t="s">
        <v>1254</v>
      </c>
      <c r="C41" s="44"/>
      <c r="D41" s="59"/>
      <c r="E41" s="45"/>
      <c r="F41" s="59"/>
      <c r="G41" s="59"/>
      <c r="H41" s="60"/>
    </row>
    <row r="42" spans="1:13" s="16" customFormat="1">
      <c r="A42" s="34">
        <f>A40+1</f>
        <v>20</v>
      </c>
      <c r="B42" s="49" t="s">
        <v>1682</v>
      </c>
      <c r="C42" s="50">
        <v>1</v>
      </c>
      <c r="D42" s="62"/>
      <c r="E42" s="51"/>
      <c r="F42" s="57">
        <f t="shared" ref="F42:F43" si="9">D42*E42+D42</f>
        <v>0</v>
      </c>
      <c r="G42" s="57">
        <f t="shared" ref="G42:G43" si="10">D42*C42</f>
        <v>0</v>
      </c>
      <c r="H42" s="58">
        <f t="shared" ref="H42:H43" si="11">F42*C42</f>
        <v>0</v>
      </c>
    </row>
    <row r="43" spans="1:13" s="8" customFormat="1">
      <c r="A43" s="34">
        <f>A42+1</f>
        <v>21</v>
      </c>
      <c r="B43" s="52" t="s">
        <v>1782</v>
      </c>
      <c r="C43" s="53">
        <v>1</v>
      </c>
      <c r="D43" s="61"/>
      <c r="E43" s="54"/>
      <c r="F43" s="57">
        <f t="shared" si="9"/>
        <v>0</v>
      </c>
      <c r="G43" s="57">
        <f t="shared" si="10"/>
        <v>0</v>
      </c>
      <c r="H43" s="58">
        <f t="shared" si="11"/>
        <v>0</v>
      </c>
    </row>
    <row r="44" spans="1:13">
      <c r="A44" s="42"/>
      <c r="B44" s="43" t="s">
        <v>1255</v>
      </c>
      <c r="C44" s="44"/>
      <c r="D44" s="59"/>
      <c r="E44" s="45"/>
      <c r="F44" s="59"/>
      <c r="G44" s="59"/>
      <c r="H44" s="60"/>
    </row>
    <row r="45" spans="1:13" s="8" customFormat="1" ht="13.5" customHeight="1">
      <c r="A45" s="55">
        <v>22</v>
      </c>
      <c r="B45" s="52" t="s">
        <v>266</v>
      </c>
      <c r="C45" s="53">
        <v>2</v>
      </c>
      <c r="D45" s="61"/>
      <c r="E45" s="36"/>
      <c r="F45" s="57">
        <f t="shared" ref="F45:F46" si="12">D45*E45+D45</f>
        <v>0</v>
      </c>
      <c r="G45" s="57">
        <f t="shared" ref="G45:G46" si="13">D45*C45</f>
        <v>0</v>
      </c>
      <c r="H45" s="58">
        <f t="shared" ref="H45:H46" si="14">F45*C45</f>
        <v>0</v>
      </c>
    </row>
    <row r="46" spans="1:13" s="8" customFormat="1">
      <c r="A46" s="55">
        <v>23</v>
      </c>
      <c r="B46" s="52" t="s">
        <v>267</v>
      </c>
      <c r="C46" s="53">
        <v>2</v>
      </c>
      <c r="D46" s="61"/>
      <c r="E46" s="36"/>
      <c r="F46" s="57">
        <f t="shared" si="12"/>
        <v>0</v>
      </c>
      <c r="G46" s="57">
        <f t="shared" si="13"/>
        <v>0</v>
      </c>
      <c r="H46" s="58">
        <f t="shared" si="14"/>
        <v>0</v>
      </c>
    </row>
    <row r="47" spans="1:13">
      <c r="A47" s="42"/>
      <c r="B47" s="43" t="s">
        <v>1256</v>
      </c>
      <c r="C47" s="44"/>
      <c r="D47" s="59"/>
      <c r="E47" s="45"/>
      <c r="F47" s="59"/>
      <c r="G47" s="59"/>
      <c r="H47" s="60"/>
    </row>
    <row r="48" spans="1:13" s="8" customFormat="1">
      <c r="A48" s="48">
        <v>24</v>
      </c>
      <c r="B48" s="49" t="s">
        <v>264</v>
      </c>
      <c r="C48" s="50">
        <v>1</v>
      </c>
      <c r="D48" s="62"/>
      <c r="E48" s="51"/>
      <c r="F48" s="57">
        <f t="shared" ref="F48:F49" si="15">D48*E48+D48</f>
        <v>0</v>
      </c>
      <c r="G48" s="57">
        <f t="shared" ref="G48:G49" si="16">D48*C48</f>
        <v>0</v>
      </c>
      <c r="H48" s="58">
        <f t="shared" ref="H48:H49" si="17">F48*C48</f>
        <v>0</v>
      </c>
    </row>
    <row r="49" spans="1:8" s="8" customFormat="1">
      <c r="A49" s="55">
        <v>25</v>
      </c>
      <c r="B49" s="56" t="s">
        <v>265</v>
      </c>
      <c r="C49" s="53">
        <v>1</v>
      </c>
      <c r="D49" s="61"/>
      <c r="E49" s="36"/>
      <c r="F49" s="57">
        <f t="shared" si="15"/>
        <v>0</v>
      </c>
      <c r="G49" s="57">
        <f t="shared" si="16"/>
        <v>0</v>
      </c>
      <c r="H49" s="58">
        <f t="shared" si="17"/>
        <v>0</v>
      </c>
    </row>
    <row r="50" spans="1:8">
      <c r="A50" s="42"/>
      <c r="B50" s="43" t="s">
        <v>151</v>
      </c>
      <c r="C50" s="44"/>
      <c r="D50" s="59"/>
      <c r="E50" s="45"/>
      <c r="F50" s="59"/>
      <c r="G50" s="59"/>
      <c r="H50" s="60"/>
    </row>
    <row r="51" spans="1:8">
      <c r="A51" s="34">
        <v>26</v>
      </c>
      <c r="B51" s="35" t="s">
        <v>1252</v>
      </c>
      <c r="C51" s="41">
        <v>2</v>
      </c>
      <c r="D51" s="57"/>
      <c r="E51" s="36"/>
      <c r="F51" s="57">
        <f>D51*E51+D51</f>
        <v>0</v>
      </c>
      <c r="G51" s="57">
        <f>D51*C51</f>
        <v>0</v>
      </c>
      <c r="H51" s="58">
        <f>F51*C51</f>
        <v>0</v>
      </c>
    </row>
    <row r="52" spans="1:8">
      <c r="A52" s="42"/>
      <c r="B52" s="43" t="s">
        <v>152</v>
      </c>
      <c r="C52" s="44"/>
      <c r="D52" s="59"/>
      <c r="E52" s="45"/>
      <c r="F52" s="59"/>
      <c r="G52" s="59"/>
      <c r="H52" s="60"/>
    </row>
    <row r="53" spans="1:8">
      <c r="A53" s="34">
        <v>27</v>
      </c>
      <c r="B53" s="35" t="s">
        <v>221</v>
      </c>
      <c r="C53" s="305">
        <v>2</v>
      </c>
      <c r="D53" s="57"/>
      <c r="E53" s="36"/>
      <c r="F53" s="57">
        <f>D53*E53+D53</f>
        <v>0</v>
      </c>
      <c r="G53" s="57">
        <f>D53*C53</f>
        <v>0</v>
      </c>
      <c r="H53" s="58">
        <f>F53*C53</f>
        <v>0</v>
      </c>
    </row>
    <row r="54" spans="1:8">
      <c r="A54" s="42"/>
      <c r="B54" s="43" t="s">
        <v>212</v>
      </c>
      <c r="C54" s="44"/>
      <c r="D54" s="59"/>
      <c r="E54" s="45"/>
      <c r="F54" s="59"/>
      <c r="G54" s="59"/>
      <c r="H54" s="60"/>
    </row>
    <row r="55" spans="1:8">
      <c r="A55" s="34">
        <v>28</v>
      </c>
      <c r="B55" s="35" t="s">
        <v>225</v>
      </c>
      <c r="C55" s="305">
        <f>6+1</f>
        <v>7</v>
      </c>
      <c r="D55" s="61"/>
      <c r="E55" s="36"/>
      <c r="F55" s="57">
        <f>D55*E55+D55</f>
        <v>0</v>
      </c>
      <c r="G55" s="57">
        <f>D55*C55</f>
        <v>0</v>
      </c>
      <c r="H55" s="58">
        <f>F55*C55</f>
        <v>0</v>
      </c>
    </row>
    <row r="56" spans="1:8">
      <c r="A56" s="42"/>
      <c r="B56" s="43" t="s">
        <v>1297</v>
      </c>
      <c r="C56" s="44"/>
      <c r="D56" s="59"/>
      <c r="E56" s="45"/>
      <c r="F56" s="59"/>
      <c r="G56" s="59"/>
      <c r="H56" s="60"/>
    </row>
    <row r="57" spans="1:8" s="8" customFormat="1">
      <c r="A57" s="55">
        <v>29</v>
      </c>
      <c r="B57" s="56" t="s">
        <v>1298</v>
      </c>
      <c r="C57" s="53">
        <v>1</v>
      </c>
      <c r="D57" s="61"/>
      <c r="E57" s="36"/>
      <c r="F57" s="57">
        <f t="shared" ref="F57" si="18">D57*E57+D57</f>
        <v>0</v>
      </c>
      <c r="G57" s="57">
        <f t="shared" ref="G57" si="19">D57*C57</f>
        <v>0</v>
      </c>
      <c r="H57" s="58">
        <f t="shared" ref="H57" si="20">F57*C57</f>
        <v>0</v>
      </c>
    </row>
    <row r="58" spans="1:8">
      <c r="A58" s="42"/>
      <c r="B58" s="43" t="s">
        <v>1299</v>
      </c>
      <c r="C58" s="44"/>
      <c r="D58" s="59"/>
      <c r="E58" s="45"/>
      <c r="F58" s="59"/>
      <c r="G58" s="59"/>
      <c r="H58" s="60"/>
    </row>
    <row r="59" spans="1:8">
      <c r="A59" s="34">
        <v>30</v>
      </c>
      <c r="B59" s="35" t="s">
        <v>1300</v>
      </c>
      <c r="C59" s="305">
        <v>6</v>
      </c>
      <c r="D59" s="61"/>
      <c r="E59" s="36"/>
      <c r="F59" s="57">
        <f>D59*E59+D59</f>
        <v>0</v>
      </c>
      <c r="G59" s="57">
        <f>D59*C59</f>
        <v>0</v>
      </c>
      <c r="H59" s="58">
        <f>F59*C59</f>
        <v>0</v>
      </c>
    </row>
    <row r="60" spans="1:8">
      <c r="A60" s="42"/>
      <c r="B60" s="43" t="s">
        <v>1551</v>
      </c>
      <c r="C60" s="44"/>
      <c r="D60" s="59"/>
      <c r="E60" s="45"/>
      <c r="F60" s="59"/>
      <c r="G60" s="59"/>
      <c r="H60" s="60"/>
    </row>
    <row r="61" spans="1:8">
      <c r="A61" s="34">
        <v>31</v>
      </c>
      <c r="B61" s="46" t="s">
        <v>1713</v>
      </c>
      <c r="C61" s="53">
        <v>2</v>
      </c>
      <c r="D61" s="61"/>
      <c r="E61" s="36"/>
      <c r="F61" s="57">
        <f>D61*E61+D61</f>
        <v>0</v>
      </c>
      <c r="G61" s="57">
        <f>D61*C61</f>
        <v>0</v>
      </c>
      <c r="H61" s="58">
        <f>F61*C61</f>
        <v>0</v>
      </c>
    </row>
    <row r="62" spans="1:8">
      <c r="A62" s="42"/>
      <c r="B62" s="43" t="s">
        <v>1552</v>
      </c>
      <c r="C62" s="44"/>
      <c r="D62" s="59"/>
      <c r="E62" s="45"/>
      <c r="F62" s="59"/>
      <c r="G62" s="59"/>
      <c r="H62" s="60"/>
    </row>
    <row r="63" spans="1:8" ht="21">
      <c r="A63" s="34">
        <v>32</v>
      </c>
      <c r="B63" s="35" t="s">
        <v>1553</v>
      </c>
      <c r="C63" s="53">
        <v>1</v>
      </c>
      <c r="D63" s="61"/>
      <c r="E63" s="36"/>
      <c r="F63" s="57">
        <f>D63*E63+D63</f>
        <v>0</v>
      </c>
      <c r="G63" s="57">
        <f>D63*C63</f>
        <v>0</v>
      </c>
      <c r="H63" s="58">
        <f>F63*C63</f>
        <v>0</v>
      </c>
    </row>
    <row r="64" spans="1:8">
      <c r="A64" s="42"/>
      <c r="B64" s="43" t="s">
        <v>1572</v>
      </c>
      <c r="C64" s="44"/>
      <c r="D64" s="59"/>
      <c r="E64" s="45"/>
      <c r="F64" s="59"/>
      <c r="G64" s="59"/>
      <c r="H64" s="60"/>
    </row>
    <row r="65" spans="1:8">
      <c r="A65" s="34">
        <v>33</v>
      </c>
      <c r="B65" s="46" t="s">
        <v>1686</v>
      </c>
      <c r="C65" s="53">
        <v>1</v>
      </c>
      <c r="D65" s="61"/>
      <c r="E65" s="36"/>
      <c r="F65" s="57">
        <f>D65*E65+D65</f>
        <v>0</v>
      </c>
      <c r="G65" s="57">
        <f>D65*C65</f>
        <v>0</v>
      </c>
      <c r="H65" s="58">
        <f>F65*C65</f>
        <v>0</v>
      </c>
    </row>
    <row r="66" spans="1:8">
      <c r="A66" s="42"/>
      <c r="B66" s="43" t="s">
        <v>1573</v>
      </c>
      <c r="C66" s="44"/>
      <c r="D66" s="59"/>
      <c r="E66" s="45"/>
      <c r="F66" s="59"/>
      <c r="G66" s="59"/>
      <c r="H66" s="60"/>
    </row>
    <row r="67" spans="1:8" ht="13.5" thickBot="1">
      <c r="A67" s="37">
        <v>34</v>
      </c>
      <c r="B67" s="38" t="s">
        <v>1574</v>
      </c>
      <c r="C67" s="40">
        <v>1</v>
      </c>
      <c r="D67" s="63"/>
      <c r="E67" s="39"/>
      <c r="F67" s="64">
        <f>D67*E67+D67</f>
        <v>0</v>
      </c>
      <c r="G67" s="64">
        <f>D67*C67</f>
        <v>0</v>
      </c>
      <c r="H67" s="65">
        <f>F67*C67</f>
        <v>0</v>
      </c>
    </row>
    <row r="68" spans="1:8" ht="13.5" thickBot="1">
      <c r="A68" s="33"/>
      <c r="B68" s="33"/>
      <c r="C68" s="33"/>
      <c r="D68" s="66"/>
      <c r="E68" s="67"/>
      <c r="F68" s="66"/>
      <c r="G68" s="68">
        <f>SUM(G9:G67)</f>
        <v>0</v>
      </c>
      <c r="H68" s="68">
        <f>SUM(H9:H67)</f>
        <v>0</v>
      </c>
    </row>
  </sheetData>
  <autoFilter ref="A8:H68"/>
  <mergeCells count="8">
    <mergeCell ref="E1:E2"/>
    <mergeCell ref="F1:F2"/>
    <mergeCell ref="G1:G2"/>
    <mergeCell ref="A4:H7"/>
    <mergeCell ref="H1:H2"/>
    <mergeCell ref="A1:A2"/>
    <mergeCell ref="C1:C2"/>
    <mergeCell ref="D1:D2"/>
  </mergeCells>
  <phoneticPr fontId="9" type="noConversion"/>
  <printOptions horizontalCentered="1"/>
  <pageMargins left="0.25" right="0.25" top="0.75" bottom="0.75" header="0.3" footer="0.3"/>
  <pageSetup paperSize="9" orientation="portrait" horizontalDpi="0" verticalDpi="0" r:id="rId1"/>
  <headerFooter scaleWithDoc="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3</vt:i4>
      </vt:variant>
    </vt:vector>
  </HeadingPairs>
  <TitlesOfParts>
    <vt:vector size="5" baseType="lpstr">
      <vt:lpstr>załącznik nr 2 OPZ</vt:lpstr>
      <vt:lpstr>załącznik Formularz_ofertowy</vt:lpstr>
      <vt:lpstr>_GoBack</vt:lpstr>
      <vt:lpstr>'załącznik Formularz_ofertowy'!Obszar_wydruku</vt:lpstr>
      <vt:lpstr>'załącznik nr 2 OPZ'!Obszar_wydruku</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dc:creator>
  <cp:lastModifiedBy>USER</cp:lastModifiedBy>
  <cp:lastPrinted>2017-07-24T06:12:46Z</cp:lastPrinted>
  <dcterms:created xsi:type="dcterms:W3CDTF">2015-03-14T16:10:14Z</dcterms:created>
  <dcterms:modified xsi:type="dcterms:W3CDTF">2017-07-24T09:13:03Z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ies>
</file>