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 activeTab="1"/>
  </bookViews>
  <sheets>
    <sheet name="Lista" sheetId="4" r:id="rId1"/>
    <sheet name="Przesyłki" sheetId="5" r:id="rId2"/>
  </sheets>
  <definedNames>
    <definedName name="_xlnm.Print_Titles" localSheetId="1">Przesyłki!$7:$9</definedName>
  </definedNames>
  <calcPr calcId="145621"/>
</workbook>
</file>

<file path=xl/calcChain.xml><?xml version="1.0" encoding="utf-8"?>
<calcChain xmlns="http://schemas.openxmlformats.org/spreadsheetml/2006/main">
  <c r="P93" i="5" l="1"/>
  <c r="L93" i="5"/>
  <c r="M93" i="5" s="1"/>
  <c r="H93" i="5"/>
  <c r="D93" i="5"/>
  <c r="E93" i="5" s="1"/>
  <c r="C93" i="5"/>
  <c r="B93" i="5"/>
  <c r="A93" i="5"/>
  <c r="P92" i="5"/>
  <c r="L92" i="5"/>
  <c r="M92" i="5" s="1"/>
  <c r="R92" i="5" s="1"/>
  <c r="H92" i="5"/>
  <c r="D92" i="5"/>
  <c r="E92" i="5" s="1"/>
  <c r="C92" i="5"/>
  <c r="B92" i="5"/>
  <c r="A92" i="5"/>
  <c r="P91" i="5"/>
  <c r="L91" i="5"/>
  <c r="M91" i="5" s="1"/>
  <c r="H91" i="5"/>
  <c r="D91" i="5"/>
  <c r="E91" i="5" s="1"/>
  <c r="C91" i="5"/>
  <c r="B91" i="5"/>
  <c r="A91" i="5"/>
  <c r="P90" i="5"/>
  <c r="L90" i="5"/>
  <c r="M90" i="5" s="1"/>
  <c r="R90" i="5" s="1"/>
  <c r="H90" i="5"/>
  <c r="D90" i="5"/>
  <c r="E90" i="5" s="1"/>
  <c r="C90" i="5"/>
  <c r="B90" i="5"/>
  <c r="A90" i="5"/>
  <c r="P89" i="5"/>
  <c r="L89" i="5"/>
  <c r="M89" i="5" s="1"/>
  <c r="H89" i="5"/>
  <c r="D89" i="5"/>
  <c r="E89" i="5" s="1"/>
  <c r="C89" i="5"/>
  <c r="B89" i="5"/>
  <c r="A89" i="5"/>
  <c r="P88" i="5"/>
  <c r="M88" i="5"/>
  <c r="R88" i="5" s="1"/>
  <c r="L88" i="5"/>
  <c r="H88" i="5"/>
  <c r="D88" i="5"/>
  <c r="E88" i="5" s="1"/>
  <c r="C88" i="5"/>
  <c r="B88" i="5"/>
  <c r="A88" i="5"/>
  <c r="P87" i="5"/>
  <c r="M87" i="5"/>
  <c r="R87" i="5" s="1"/>
  <c r="L87" i="5"/>
  <c r="H87" i="5"/>
  <c r="D87" i="5"/>
  <c r="E87" i="5" s="1"/>
  <c r="C87" i="5"/>
  <c r="B87" i="5"/>
  <c r="A87" i="5"/>
  <c r="P86" i="5"/>
  <c r="L86" i="5"/>
  <c r="M86" i="5" s="1"/>
  <c r="H86" i="5"/>
  <c r="D86" i="5"/>
  <c r="E86" i="5" s="1"/>
  <c r="C86" i="5"/>
  <c r="B86" i="5"/>
  <c r="A86" i="5"/>
  <c r="P85" i="5"/>
  <c r="L85" i="5"/>
  <c r="M85" i="5" s="1"/>
  <c r="H85" i="5"/>
  <c r="D85" i="5"/>
  <c r="E85" i="5" s="1"/>
  <c r="C85" i="5"/>
  <c r="B85" i="5"/>
  <c r="A85" i="5"/>
  <c r="P84" i="5"/>
  <c r="L84" i="5"/>
  <c r="M84" i="5" s="1"/>
  <c r="R84" i="5" s="1"/>
  <c r="H84" i="5"/>
  <c r="D84" i="5"/>
  <c r="E84" i="5" s="1"/>
  <c r="J84" i="5" s="1"/>
  <c r="C84" i="5"/>
  <c r="B84" i="5"/>
  <c r="A84" i="5"/>
  <c r="P83" i="5"/>
  <c r="L83" i="5"/>
  <c r="M83" i="5" s="1"/>
  <c r="H83" i="5"/>
  <c r="D83" i="5"/>
  <c r="E83" i="5" s="1"/>
  <c r="C83" i="5"/>
  <c r="B83" i="5"/>
  <c r="A83" i="5"/>
  <c r="P82" i="5"/>
  <c r="L82" i="5"/>
  <c r="M82" i="5" s="1"/>
  <c r="H82" i="5"/>
  <c r="D82" i="5"/>
  <c r="E82" i="5" s="1"/>
  <c r="C82" i="5"/>
  <c r="B82" i="5"/>
  <c r="A82" i="5"/>
  <c r="P81" i="5"/>
  <c r="L81" i="5"/>
  <c r="M81" i="5" s="1"/>
  <c r="H81" i="5"/>
  <c r="D81" i="5"/>
  <c r="E81" i="5" s="1"/>
  <c r="C81" i="5"/>
  <c r="B81" i="5"/>
  <c r="A81" i="5"/>
  <c r="P80" i="5"/>
  <c r="L80" i="5"/>
  <c r="M80" i="5" s="1"/>
  <c r="R80" i="5" s="1"/>
  <c r="H80" i="5"/>
  <c r="D80" i="5"/>
  <c r="E80" i="5" s="1"/>
  <c r="J80" i="5" s="1"/>
  <c r="C80" i="5"/>
  <c r="B80" i="5"/>
  <c r="A80" i="5"/>
  <c r="P79" i="5"/>
  <c r="L79" i="5"/>
  <c r="M79" i="5" s="1"/>
  <c r="H79" i="5"/>
  <c r="D79" i="5"/>
  <c r="E79" i="5" s="1"/>
  <c r="C79" i="5"/>
  <c r="B79" i="5"/>
  <c r="A79" i="5"/>
  <c r="P78" i="5"/>
  <c r="L78" i="5"/>
  <c r="M78" i="5" s="1"/>
  <c r="H78" i="5"/>
  <c r="D78" i="5"/>
  <c r="E78" i="5" s="1"/>
  <c r="C78" i="5"/>
  <c r="B78" i="5"/>
  <c r="A78" i="5"/>
  <c r="P77" i="5"/>
  <c r="L77" i="5"/>
  <c r="M77" i="5" s="1"/>
  <c r="H77" i="5"/>
  <c r="D77" i="5"/>
  <c r="E77" i="5" s="1"/>
  <c r="C77" i="5"/>
  <c r="B77" i="5"/>
  <c r="A77" i="5"/>
  <c r="P76" i="5"/>
  <c r="L76" i="5"/>
  <c r="M76" i="5" s="1"/>
  <c r="H76" i="5"/>
  <c r="D76" i="5"/>
  <c r="E76" i="5" s="1"/>
  <c r="J76" i="5" s="1"/>
  <c r="C76" i="5"/>
  <c r="B76" i="5"/>
  <c r="A76" i="5"/>
  <c r="P75" i="5"/>
  <c r="L75" i="5"/>
  <c r="M75" i="5" s="1"/>
  <c r="H75" i="5"/>
  <c r="D75" i="5"/>
  <c r="E75" i="5" s="1"/>
  <c r="C75" i="5"/>
  <c r="B75" i="5"/>
  <c r="A75" i="5"/>
  <c r="P74" i="5"/>
  <c r="L74" i="5"/>
  <c r="M74" i="5" s="1"/>
  <c r="H74" i="5"/>
  <c r="D74" i="5"/>
  <c r="E74" i="5" s="1"/>
  <c r="C74" i="5"/>
  <c r="B74" i="5"/>
  <c r="A74" i="5"/>
  <c r="P73" i="5"/>
  <c r="L73" i="5"/>
  <c r="M73" i="5" s="1"/>
  <c r="H73" i="5"/>
  <c r="D73" i="5"/>
  <c r="E73" i="5" s="1"/>
  <c r="C73" i="5"/>
  <c r="B73" i="5"/>
  <c r="A73" i="5"/>
  <c r="P72" i="5"/>
  <c r="L72" i="5"/>
  <c r="M72" i="5" s="1"/>
  <c r="R72" i="5" s="1"/>
  <c r="H72" i="5"/>
  <c r="D72" i="5"/>
  <c r="E72" i="5" s="1"/>
  <c r="J72" i="5" s="1"/>
  <c r="C72" i="5"/>
  <c r="B72" i="5"/>
  <c r="A72" i="5"/>
  <c r="P71" i="5"/>
  <c r="L71" i="5"/>
  <c r="M71" i="5" s="1"/>
  <c r="H71" i="5"/>
  <c r="D71" i="5"/>
  <c r="E71" i="5" s="1"/>
  <c r="C71" i="5"/>
  <c r="B71" i="5"/>
  <c r="A71" i="5"/>
  <c r="P70" i="5"/>
  <c r="L70" i="5"/>
  <c r="M70" i="5" s="1"/>
  <c r="H70" i="5"/>
  <c r="D70" i="5"/>
  <c r="E70" i="5" s="1"/>
  <c r="C70" i="5"/>
  <c r="B70" i="5"/>
  <c r="A70" i="5"/>
  <c r="L17" i="5"/>
  <c r="M17" i="5" s="1"/>
  <c r="B10" i="5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Q60" i="5" s="1"/>
  <c r="L59" i="5"/>
  <c r="M59" i="5" s="1"/>
  <c r="L58" i="5"/>
  <c r="M58" i="5" s="1"/>
  <c r="L57" i="5"/>
  <c r="M57" i="5" s="1"/>
  <c r="L56" i="5"/>
  <c r="M56" i="5" s="1"/>
  <c r="Q56" i="5" s="1"/>
  <c r="L55" i="5"/>
  <c r="M55" i="5" s="1"/>
  <c r="L54" i="5"/>
  <c r="M54" i="5" s="1"/>
  <c r="L53" i="5"/>
  <c r="M53" i="5" s="1"/>
  <c r="L52" i="5"/>
  <c r="M52" i="5" s="1"/>
  <c r="Q52" i="5" s="1"/>
  <c r="L51" i="5"/>
  <c r="M51" i="5" s="1"/>
  <c r="L50" i="5"/>
  <c r="M50" i="5" s="1"/>
  <c r="L49" i="5"/>
  <c r="M49" i="5" s="1"/>
  <c r="L48" i="5"/>
  <c r="M48" i="5" s="1"/>
  <c r="Q48" i="5" s="1"/>
  <c r="L47" i="5"/>
  <c r="M47" i="5" s="1"/>
  <c r="L46" i="5"/>
  <c r="M46" i="5" s="1"/>
  <c r="L44" i="5"/>
  <c r="M44" i="5" s="1"/>
  <c r="Q44" i="5" s="1"/>
  <c r="L43" i="5"/>
  <c r="M43" i="5" s="1"/>
  <c r="L42" i="5"/>
  <c r="M42" i="5" s="1"/>
  <c r="L41" i="5"/>
  <c r="M41" i="5" s="1"/>
  <c r="L40" i="5"/>
  <c r="M40" i="5" s="1"/>
  <c r="Q40" i="5" s="1"/>
  <c r="L39" i="5"/>
  <c r="M39" i="5" s="1"/>
  <c r="L38" i="5"/>
  <c r="M38" i="5" s="1"/>
  <c r="L37" i="5"/>
  <c r="M37" i="5" s="1"/>
  <c r="L36" i="5"/>
  <c r="M36" i="5" s="1"/>
  <c r="Q36" i="5" s="1"/>
  <c r="L35" i="5"/>
  <c r="M35" i="5" s="1"/>
  <c r="L34" i="5"/>
  <c r="M34" i="5" s="1"/>
  <c r="L33" i="5"/>
  <c r="M33" i="5" s="1"/>
  <c r="L32" i="5"/>
  <c r="M32" i="5" s="1"/>
  <c r="Q32" i="5" s="1"/>
  <c r="L31" i="5"/>
  <c r="M31" i="5" s="1"/>
  <c r="L30" i="5"/>
  <c r="M30" i="5" s="1"/>
  <c r="L29" i="5"/>
  <c r="M29" i="5" s="1"/>
  <c r="L28" i="5"/>
  <c r="M28" i="5" s="1"/>
  <c r="Q28" i="5" s="1"/>
  <c r="L27" i="5"/>
  <c r="M27" i="5" s="1"/>
  <c r="L26" i="5"/>
  <c r="M26" i="5" s="1"/>
  <c r="L25" i="5"/>
  <c r="M25" i="5" s="1"/>
  <c r="L24" i="5"/>
  <c r="M24" i="5" s="1"/>
  <c r="Q24" i="5" s="1"/>
  <c r="L23" i="5"/>
  <c r="M23" i="5" s="1"/>
  <c r="L22" i="5"/>
  <c r="M22" i="5" s="1"/>
  <c r="L21" i="5"/>
  <c r="M21" i="5" s="1"/>
  <c r="L20" i="5"/>
  <c r="M20" i="5" s="1"/>
  <c r="Q20" i="5" s="1"/>
  <c r="L19" i="5"/>
  <c r="L18" i="5"/>
  <c r="M18" i="5" s="1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M19" i="5"/>
  <c r="P18" i="5"/>
  <c r="P17" i="5"/>
  <c r="D97" i="5"/>
  <c r="E97" i="5" s="1"/>
  <c r="D95" i="5"/>
  <c r="D69" i="5"/>
  <c r="E69" i="5" s="1"/>
  <c r="D68" i="5"/>
  <c r="E68" i="5" s="1"/>
  <c r="I68" i="5" s="1"/>
  <c r="D67" i="5"/>
  <c r="E67" i="5" s="1"/>
  <c r="I67" i="5" s="1"/>
  <c r="D66" i="5"/>
  <c r="E66" i="5" s="1"/>
  <c r="I66" i="5" s="1"/>
  <c r="D65" i="5"/>
  <c r="E65" i="5" s="1"/>
  <c r="D64" i="5"/>
  <c r="E64" i="5" s="1"/>
  <c r="I64" i="5" s="1"/>
  <c r="D63" i="5"/>
  <c r="E63" i="5" s="1"/>
  <c r="I63" i="5" s="1"/>
  <c r="D62" i="5"/>
  <c r="E62" i="5" s="1"/>
  <c r="I62" i="5" s="1"/>
  <c r="D61" i="5"/>
  <c r="D60" i="5"/>
  <c r="E60" i="5" s="1"/>
  <c r="I60" i="5" s="1"/>
  <c r="D59" i="5"/>
  <c r="E59" i="5" s="1"/>
  <c r="I59" i="5" s="1"/>
  <c r="D58" i="5"/>
  <c r="E58" i="5" s="1"/>
  <c r="I58" i="5" s="1"/>
  <c r="D57" i="5"/>
  <c r="E57" i="5" s="1"/>
  <c r="D56" i="5"/>
  <c r="E56" i="5" s="1"/>
  <c r="I56" i="5" s="1"/>
  <c r="D55" i="5"/>
  <c r="E55" i="5" s="1"/>
  <c r="I55" i="5" s="1"/>
  <c r="D54" i="5"/>
  <c r="E54" i="5" s="1"/>
  <c r="I54" i="5" s="1"/>
  <c r="D53" i="5"/>
  <c r="E53" i="5" s="1"/>
  <c r="I53" i="5" s="1"/>
  <c r="D52" i="5"/>
  <c r="E52" i="5" s="1"/>
  <c r="D51" i="5"/>
  <c r="E51" i="5" s="1"/>
  <c r="I51" i="5" s="1"/>
  <c r="D50" i="5"/>
  <c r="E50" i="5" s="1"/>
  <c r="I50" i="5" s="1"/>
  <c r="D49" i="5"/>
  <c r="D48" i="5"/>
  <c r="E48" i="5" s="1"/>
  <c r="D47" i="5"/>
  <c r="E47" i="5" s="1"/>
  <c r="I47" i="5" s="1"/>
  <c r="D46" i="5"/>
  <c r="E46" i="5" s="1"/>
  <c r="I46" i="5" s="1"/>
  <c r="D44" i="5"/>
  <c r="E44" i="5" s="1"/>
  <c r="I44" i="5" s="1"/>
  <c r="D43" i="5"/>
  <c r="E43" i="5" s="1"/>
  <c r="I43" i="5" s="1"/>
  <c r="D42" i="5"/>
  <c r="E42" i="5" s="1"/>
  <c r="I42" i="5" s="1"/>
  <c r="D41" i="5"/>
  <c r="E41" i="5" s="1"/>
  <c r="I41" i="5" s="1"/>
  <c r="D40" i="5"/>
  <c r="E40" i="5" s="1"/>
  <c r="I40" i="5" s="1"/>
  <c r="D39" i="5"/>
  <c r="E39" i="5" s="1"/>
  <c r="I39" i="5" s="1"/>
  <c r="D38" i="5"/>
  <c r="E38" i="5" s="1"/>
  <c r="I38" i="5" s="1"/>
  <c r="D37" i="5"/>
  <c r="D36" i="5"/>
  <c r="E36" i="5" s="1"/>
  <c r="I36" i="5" s="1"/>
  <c r="D35" i="5"/>
  <c r="E35" i="5" s="1"/>
  <c r="I35" i="5" s="1"/>
  <c r="D34" i="5"/>
  <c r="E34" i="5" s="1"/>
  <c r="I34" i="5" s="1"/>
  <c r="D33" i="5"/>
  <c r="E33" i="5" s="1"/>
  <c r="D32" i="5"/>
  <c r="E32" i="5" s="1"/>
  <c r="I32" i="5" s="1"/>
  <c r="D31" i="5"/>
  <c r="E31" i="5" s="1"/>
  <c r="I31" i="5" s="1"/>
  <c r="D30" i="5"/>
  <c r="E30" i="5" s="1"/>
  <c r="I30" i="5" s="1"/>
  <c r="D29" i="5"/>
  <c r="E29" i="5" s="1"/>
  <c r="D28" i="5"/>
  <c r="E28" i="5" s="1"/>
  <c r="I28" i="5" s="1"/>
  <c r="D27" i="5"/>
  <c r="E27" i="5" s="1"/>
  <c r="I27" i="5" s="1"/>
  <c r="D26" i="5"/>
  <c r="E26" i="5" s="1"/>
  <c r="I26" i="5" s="1"/>
  <c r="D25" i="5"/>
  <c r="E25" i="5" s="1"/>
  <c r="I25" i="5" s="1"/>
  <c r="D24" i="5"/>
  <c r="E24" i="5" s="1"/>
  <c r="I24" i="5" s="1"/>
  <c r="D23" i="5"/>
  <c r="E23" i="5" s="1"/>
  <c r="I23" i="5" s="1"/>
  <c r="D22" i="5"/>
  <c r="E22" i="5" s="1"/>
  <c r="I22" i="5" s="1"/>
  <c r="D21" i="5"/>
  <c r="D20" i="5"/>
  <c r="E20" i="5" s="1"/>
  <c r="I20" i="5" s="1"/>
  <c r="D19" i="5"/>
  <c r="E19" i="5" s="1"/>
  <c r="I19" i="5" s="1"/>
  <c r="D18" i="5"/>
  <c r="E18" i="5" s="1"/>
  <c r="I18" i="5" s="1"/>
  <c r="D17" i="5"/>
  <c r="E17" i="5" s="1"/>
  <c r="I17" i="5" s="1"/>
  <c r="D16" i="5"/>
  <c r="E16" i="5" s="1"/>
  <c r="I16" i="5" s="1"/>
  <c r="D15" i="5"/>
  <c r="E15" i="5" s="1"/>
  <c r="I15" i="5" s="1"/>
  <c r="D14" i="5"/>
  <c r="E14" i="5" s="1"/>
  <c r="I14" i="5" s="1"/>
  <c r="D13" i="5"/>
  <c r="E13" i="5" s="1"/>
  <c r="D12" i="5"/>
  <c r="E12" i="5" s="1"/>
  <c r="I12" i="5" s="1"/>
  <c r="D11" i="5"/>
  <c r="H97" i="5"/>
  <c r="B97" i="5"/>
  <c r="A97" i="5"/>
  <c r="B96" i="5"/>
  <c r="H95" i="5"/>
  <c r="E95" i="5"/>
  <c r="I95" i="5" s="1"/>
  <c r="B95" i="5"/>
  <c r="A95" i="5"/>
  <c r="B94" i="5"/>
  <c r="H69" i="5"/>
  <c r="C69" i="5"/>
  <c r="B69" i="5"/>
  <c r="A69" i="5"/>
  <c r="H68" i="5"/>
  <c r="C68" i="5"/>
  <c r="B68" i="5"/>
  <c r="A68" i="5"/>
  <c r="H67" i="5"/>
  <c r="C67" i="5"/>
  <c r="B67" i="5"/>
  <c r="A67" i="5"/>
  <c r="H66" i="5"/>
  <c r="C66" i="5"/>
  <c r="B66" i="5"/>
  <c r="A66" i="5"/>
  <c r="H65" i="5"/>
  <c r="C65" i="5"/>
  <c r="B65" i="5"/>
  <c r="A65" i="5"/>
  <c r="H64" i="5"/>
  <c r="C64" i="5"/>
  <c r="B64" i="5"/>
  <c r="A64" i="5"/>
  <c r="H63" i="5"/>
  <c r="C63" i="5"/>
  <c r="B63" i="5"/>
  <c r="A63" i="5"/>
  <c r="H62" i="5"/>
  <c r="C62" i="5"/>
  <c r="B62" i="5"/>
  <c r="A62" i="5"/>
  <c r="H61" i="5"/>
  <c r="E61" i="5"/>
  <c r="I61" i="5" s="1"/>
  <c r="C61" i="5"/>
  <c r="B61" i="5"/>
  <c r="A61" i="5"/>
  <c r="H60" i="5"/>
  <c r="C60" i="5"/>
  <c r="B60" i="5"/>
  <c r="A60" i="5"/>
  <c r="H59" i="5"/>
  <c r="C59" i="5"/>
  <c r="B59" i="5"/>
  <c r="A59" i="5"/>
  <c r="H58" i="5"/>
  <c r="C58" i="5"/>
  <c r="B58" i="5"/>
  <c r="A58" i="5"/>
  <c r="H57" i="5"/>
  <c r="C57" i="5"/>
  <c r="B57" i="5"/>
  <c r="A57" i="5"/>
  <c r="H56" i="5"/>
  <c r="C56" i="5"/>
  <c r="B56" i="5"/>
  <c r="A56" i="5"/>
  <c r="H55" i="5"/>
  <c r="C55" i="5"/>
  <c r="B55" i="5"/>
  <c r="A55" i="5"/>
  <c r="H54" i="5"/>
  <c r="C54" i="5"/>
  <c r="B54" i="5"/>
  <c r="A54" i="5"/>
  <c r="H53" i="5"/>
  <c r="C53" i="5"/>
  <c r="B53" i="5"/>
  <c r="A53" i="5"/>
  <c r="H52" i="5"/>
  <c r="C52" i="5"/>
  <c r="B52" i="5"/>
  <c r="A52" i="5"/>
  <c r="H51" i="5"/>
  <c r="C51" i="5"/>
  <c r="B51" i="5"/>
  <c r="A51" i="5"/>
  <c r="H50" i="5"/>
  <c r="C50" i="5"/>
  <c r="B50" i="5"/>
  <c r="A50" i="5"/>
  <c r="H49" i="5"/>
  <c r="E49" i="5"/>
  <c r="C49" i="5"/>
  <c r="B49" i="5"/>
  <c r="A49" i="5"/>
  <c r="H48" i="5"/>
  <c r="C48" i="5"/>
  <c r="B48" i="5"/>
  <c r="A48" i="5"/>
  <c r="H47" i="5"/>
  <c r="C47" i="5"/>
  <c r="B47" i="5"/>
  <c r="A47" i="5"/>
  <c r="H46" i="5"/>
  <c r="C46" i="5"/>
  <c r="B46" i="5"/>
  <c r="A46" i="5"/>
  <c r="B45" i="5"/>
  <c r="H44" i="5"/>
  <c r="C44" i="5"/>
  <c r="B44" i="5"/>
  <c r="A44" i="5"/>
  <c r="H43" i="5"/>
  <c r="C43" i="5"/>
  <c r="B43" i="5"/>
  <c r="A43" i="5"/>
  <c r="H42" i="5"/>
  <c r="C42" i="5"/>
  <c r="B42" i="5"/>
  <c r="A42" i="5"/>
  <c r="H41" i="5"/>
  <c r="C41" i="5"/>
  <c r="B41" i="5"/>
  <c r="A41" i="5"/>
  <c r="H40" i="5"/>
  <c r="C40" i="5"/>
  <c r="B40" i="5"/>
  <c r="A40" i="5"/>
  <c r="H39" i="5"/>
  <c r="C39" i="5"/>
  <c r="B39" i="5"/>
  <c r="A39" i="5"/>
  <c r="H38" i="5"/>
  <c r="C38" i="5"/>
  <c r="B38" i="5"/>
  <c r="A38" i="5"/>
  <c r="H37" i="5"/>
  <c r="E37" i="5"/>
  <c r="C37" i="5"/>
  <c r="B37" i="5"/>
  <c r="A37" i="5"/>
  <c r="H36" i="5"/>
  <c r="C36" i="5"/>
  <c r="B36" i="5"/>
  <c r="A36" i="5"/>
  <c r="H35" i="5"/>
  <c r="C35" i="5"/>
  <c r="B35" i="5"/>
  <c r="A35" i="5"/>
  <c r="H34" i="5"/>
  <c r="C34" i="5"/>
  <c r="B34" i="5"/>
  <c r="A34" i="5"/>
  <c r="H33" i="5"/>
  <c r="C33" i="5"/>
  <c r="B33" i="5"/>
  <c r="A33" i="5"/>
  <c r="H32" i="5"/>
  <c r="C32" i="5"/>
  <c r="B32" i="5"/>
  <c r="A32" i="5"/>
  <c r="H31" i="5"/>
  <c r="C31" i="5"/>
  <c r="B31" i="5"/>
  <c r="A31" i="5"/>
  <c r="H30" i="5"/>
  <c r="C30" i="5"/>
  <c r="B30" i="5"/>
  <c r="A30" i="5"/>
  <c r="H29" i="5"/>
  <c r="C29" i="5"/>
  <c r="B29" i="5"/>
  <c r="A29" i="5"/>
  <c r="H28" i="5"/>
  <c r="C28" i="5"/>
  <c r="B28" i="5"/>
  <c r="A28" i="5"/>
  <c r="H27" i="5"/>
  <c r="C27" i="5"/>
  <c r="B27" i="5"/>
  <c r="A27" i="5"/>
  <c r="H26" i="5"/>
  <c r="C26" i="5"/>
  <c r="B26" i="5"/>
  <c r="A26" i="5"/>
  <c r="H25" i="5"/>
  <c r="C25" i="5"/>
  <c r="B25" i="5"/>
  <c r="A25" i="5"/>
  <c r="H24" i="5"/>
  <c r="C24" i="5"/>
  <c r="B24" i="5"/>
  <c r="A24" i="5"/>
  <c r="H23" i="5"/>
  <c r="C23" i="5"/>
  <c r="B23" i="5"/>
  <c r="A23" i="5"/>
  <c r="H22" i="5"/>
  <c r="C22" i="5"/>
  <c r="B22" i="5"/>
  <c r="A22" i="5"/>
  <c r="H21" i="5"/>
  <c r="E21" i="5"/>
  <c r="I21" i="5" s="1"/>
  <c r="C21" i="5"/>
  <c r="B21" i="5"/>
  <c r="A21" i="5"/>
  <c r="H20" i="5"/>
  <c r="C20" i="5"/>
  <c r="B20" i="5"/>
  <c r="A20" i="5"/>
  <c r="H19" i="5"/>
  <c r="C19" i="5"/>
  <c r="B19" i="5"/>
  <c r="A19" i="5"/>
  <c r="H18" i="5"/>
  <c r="C18" i="5"/>
  <c r="B18" i="5"/>
  <c r="A18" i="5"/>
  <c r="H17" i="5"/>
  <c r="C17" i="5"/>
  <c r="B17" i="5"/>
  <c r="A17" i="5"/>
  <c r="H16" i="5"/>
  <c r="C16" i="5"/>
  <c r="B16" i="5"/>
  <c r="A16" i="5"/>
  <c r="H15" i="5"/>
  <c r="C15" i="5"/>
  <c r="B15" i="5"/>
  <c r="A15" i="5"/>
  <c r="H14" i="5"/>
  <c r="C14" i="5"/>
  <c r="B14" i="5"/>
  <c r="A14" i="5"/>
  <c r="H13" i="5"/>
  <c r="C13" i="5"/>
  <c r="B13" i="5"/>
  <c r="A13" i="5"/>
  <c r="H12" i="5"/>
  <c r="C12" i="5"/>
  <c r="B12" i="5"/>
  <c r="A12" i="5"/>
  <c r="E11" i="5"/>
  <c r="C11" i="5"/>
  <c r="B11" i="5"/>
  <c r="A11" i="5"/>
  <c r="J88" i="5" l="1"/>
  <c r="J89" i="5"/>
  <c r="R91" i="5"/>
  <c r="J92" i="5"/>
  <c r="J93" i="5"/>
  <c r="R71" i="5"/>
  <c r="R75" i="5"/>
  <c r="R79" i="5"/>
  <c r="R83" i="5"/>
  <c r="J85" i="5"/>
  <c r="R70" i="5"/>
  <c r="Q70" i="5"/>
  <c r="R82" i="5"/>
  <c r="Q82" i="5"/>
  <c r="R86" i="5"/>
  <c r="Q86" i="5"/>
  <c r="Q90" i="5"/>
  <c r="J83" i="5"/>
  <c r="I83" i="5"/>
  <c r="J87" i="5"/>
  <c r="I87" i="5"/>
  <c r="I71" i="5"/>
  <c r="J71" i="5"/>
  <c r="J74" i="5"/>
  <c r="I74" i="5"/>
  <c r="Q78" i="5"/>
  <c r="R78" i="5"/>
  <c r="R81" i="5"/>
  <c r="Q81" i="5"/>
  <c r="R85" i="5"/>
  <c r="Q85" i="5"/>
  <c r="R89" i="5"/>
  <c r="Q89" i="5"/>
  <c r="J73" i="5"/>
  <c r="I73" i="5"/>
  <c r="R77" i="5"/>
  <c r="Q77" i="5"/>
  <c r="I79" i="5"/>
  <c r="J79" i="5"/>
  <c r="J82" i="5"/>
  <c r="I82" i="5"/>
  <c r="J86" i="5"/>
  <c r="I86" i="5"/>
  <c r="J90" i="5"/>
  <c r="I90" i="5"/>
  <c r="Q74" i="5"/>
  <c r="R74" i="5"/>
  <c r="R76" i="5"/>
  <c r="Q76" i="5"/>
  <c r="J78" i="5"/>
  <c r="I78" i="5"/>
  <c r="J81" i="5"/>
  <c r="I81" i="5"/>
  <c r="I91" i="5"/>
  <c r="J91" i="5"/>
  <c r="R93" i="5"/>
  <c r="Q93" i="5"/>
  <c r="J70" i="5"/>
  <c r="I70" i="5"/>
  <c r="R73" i="5"/>
  <c r="Q73" i="5"/>
  <c r="I75" i="5"/>
  <c r="J75" i="5"/>
  <c r="J77" i="5"/>
  <c r="I77" i="5"/>
  <c r="R30" i="5"/>
  <c r="R34" i="5"/>
  <c r="R38" i="5"/>
  <c r="R42" i="5"/>
  <c r="Q71" i="5"/>
  <c r="I72" i="5"/>
  <c r="Q75" i="5"/>
  <c r="I76" i="5"/>
  <c r="Q79" i="5"/>
  <c r="I80" i="5"/>
  <c r="Q83" i="5"/>
  <c r="I84" i="5"/>
  <c r="Q87" i="5"/>
  <c r="I88" i="5"/>
  <c r="Q91" i="5"/>
  <c r="I92" i="5"/>
  <c r="Q72" i="5"/>
  <c r="Q80" i="5"/>
  <c r="Q84" i="5"/>
  <c r="I85" i="5"/>
  <c r="Q88" i="5"/>
  <c r="I89" i="5"/>
  <c r="Q92" i="5"/>
  <c r="I93" i="5"/>
  <c r="J65" i="5"/>
  <c r="R46" i="5"/>
  <c r="R50" i="5"/>
  <c r="J37" i="5"/>
  <c r="R58" i="5"/>
  <c r="R62" i="5"/>
  <c r="R64" i="5"/>
  <c r="R66" i="5"/>
  <c r="R68" i="5"/>
  <c r="R18" i="5"/>
  <c r="R54" i="5"/>
  <c r="J52" i="5"/>
  <c r="R22" i="5"/>
  <c r="Q22" i="5"/>
  <c r="R26" i="5"/>
  <c r="Q26" i="5"/>
  <c r="Q34" i="5"/>
  <c r="Q50" i="5"/>
  <c r="Q38" i="5"/>
  <c r="Q54" i="5"/>
  <c r="Q42" i="5"/>
  <c r="Q64" i="5"/>
  <c r="Q30" i="5"/>
  <c r="Q46" i="5"/>
  <c r="Q68" i="5"/>
  <c r="R27" i="5"/>
  <c r="Q27" i="5"/>
  <c r="R33" i="5"/>
  <c r="Q33" i="5"/>
  <c r="R43" i="5"/>
  <c r="Q43" i="5"/>
  <c r="R17" i="5"/>
  <c r="Q17" i="5"/>
  <c r="R23" i="5"/>
  <c r="Q23" i="5"/>
  <c r="R29" i="5"/>
  <c r="Q29" i="5"/>
  <c r="R39" i="5"/>
  <c r="Q39" i="5"/>
  <c r="R55" i="5"/>
  <c r="Q55" i="5"/>
  <c r="R63" i="5"/>
  <c r="Q63" i="5"/>
  <c r="R19" i="5"/>
  <c r="Q19" i="5"/>
  <c r="R35" i="5"/>
  <c r="Q35" i="5"/>
  <c r="R41" i="5"/>
  <c r="Q41" i="5"/>
  <c r="R57" i="5"/>
  <c r="Q57" i="5"/>
  <c r="R69" i="5"/>
  <c r="Q69" i="5"/>
  <c r="R25" i="5"/>
  <c r="Q25" i="5"/>
  <c r="R51" i="5"/>
  <c r="Q51" i="5"/>
  <c r="R21" i="5"/>
  <c r="Q21" i="5"/>
  <c r="R31" i="5"/>
  <c r="Q31" i="5"/>
  <c r="R37" i="5"/>
  <c r="Q37" i="5"/>
  <c r="R47" i="5"/>
  <c r="Q47" i="5"/>
  <c r="R53" i="5"/>
  <c r="Q53" i="5"/>
  <c r="R59" i="5"/>
  <c r="Q59" i="5"/>
  <c r="R65" i="5"/>
  <c r="Q65" i="5"/>
  <c r="R49" i="5"/>
  <c r="Q49" i="5"/>
  <c r="R61" i="5"/>
  <c r="Q61" i="5"/>
  <c r="R67" i="5"/>
  <c r="Q67" i="5"/>
  <c r="R20" i="5"/>
  <c r="R24" i="5"/>
  <c r="R28" i="5"/>
  <c r="R32" i="5"/>
  <c r="R36" i="5"/>
  <c r="R40" i="5"/>
  <c r="R44" i="5"/>
  <c r="R48" i="5"/>
  <c r="R52" i="5"/>
  <c r="R56" i="5"/>
  <c r="R60" i="5"/>
  <c r="Q18" i="5"/>
  <c r="Q58" i="5"/>
  <c r="Q62" i="5"/>
  <c r="Q66" i="5"/>
  <c r="I37" i="5"/>
  <c r="J24" i="5"/>
  <c r="J42" i="5"/>
  <c r="J54" i="5"/>
  <c r="J68" i="5"/>
  <c r="I65" i="5"/>
  <c r="J16" i="5"/>
  <c r="J40" i="5"/>
  <c r="J56" i="5"/>
  <c r="J60" i="5"/>
  <c r="J30" i="5"/>
  <c r="J13" i="5"/>
  <c r="J21" i="5"/>
  <c r="J49" i="5"/>
  <c r="J57" i="5"/>
  <c r="J61" i="5"/>
  <c r="J29" i="5"/>
  <c r="J69" i="5"/>
  <c r="J97" i="5"/>
  <c r="J14" i="5"/>
  <c r="J64" i="5"/>
  <c r="J26" i="5"/>
  <c r="J32" i="5"/>
  <c r="I13" i="5"/>
  <c r="J12" i="5"/>
  <c r="J17" i="5"/>
  <c r="J18" i="5"/>
  <c r="J28" i="5"/>
  <c r="J33" i="5"/>
  <c r="J34" i="5"/>
  <c r="J44" i="5"/>
  <c r="J50" i="5"/>
  <c r="J46" i="5"/>
  <c r="I49" i="5"/>
  <c r="J58" i="5"/>
  <c r="J66" i="5"/>
  <c r="I69" i="5"/>
  <c r="J20" i="5"/>
  <c r="J25" i="5"/>
  <c r="I33" i="5"/>
  <c r="J36" i="5"/>
  <c r="J41" i="5"/>
  <c r="J48" i="5"/>
  <c r="J53" i="5"/>
  <c r="J22" i="5"/>
  <c r="I29" i="5"/>
  <c r="J38" i="5"/>
  <c r="I57" i="5"/>
  <c r="J62" i="5"/>
  <c r="I97" i="5"/>
  <c r="J15" i="5"/>
  <c r="J19" i="5"/>
  <c r="J23" i="5"/>
  <c r="J27" i="5"/>
  <c r="J31" i="5"/>
  <c r="J35" i="5"/>
  <c r="J39" i="5"/>
  <c r="J43" i="5"/>
  <c r="J47" i="5"/>
  <c r="J51" i="5"/>
  <c r="J55" i="5"/>
  <c r="J59" i="5"/>
  <c r="J63" i="5"/>
  <c r="J67" i="5"/>
  <c r="J95" i="5"/>
  <c r="I48" i="5"/>
  <c r="I52" i="5"/>
  <c r="J11" i="5"/>
  <c r="I11" i="5"/>
  <c r="J99" i="5" l="1"/>
  <c r="I99" i="5"/>
  <c r="Q99" i="5"/>
  <c r="R99" i="5"/>
  <c r="J100" i="5" l="1"/>
  <c r="I100" i="5"/>
</calcChain>
</file>

<file path=xl/sharedStrings.xml><?xml version="1.0" encoding="utf-8"?>
<sst xmlns="http://schemas.openxmlformats.org/spreadsheetml/2006/main" count="290" uniqueCount="120">
  <si>
    <t>1.</t>
  </si>
  <si>
    <t>2.</t>
  </si>
  <si>
    <t>3.</t>
  </si>
  <si>
    <t>do 1kg</t>
  </si>
  <si>
    <t>pow. 1kg do 2kg</t>
  </si>
  <si>
    <t>pow. 2kg do 5kg</t>
  </si>
  <si>
    <t>4.</t>
  </si>
  <si>
    <t>pow. 5kg do 10kg</t>
  </si>
  <si>
    <t>Netto</t>
  </si>
  <si>
    <t>Brutto</t>
  </si>
  <si>
    <t>Wartość</t>
  </si>
  <si>
    <t>Cena jedn.</t>
  </si>
  <si>
    <t>Szac. ilość</t>
  </si>
  <si>
    <t>ZAŁĄCZNIK nr 1</t>
  </si>
  <si>
    <t>Rok</t>
  </si>
  <si>
    <t>M-c</t>
  </si>
  <si>
    <t>Vat%</t>
  </si>
  <si>
    <t>- wypełnia zamawiający</t>
  </si>
  <si>
    <t>- wypełnia oferent dla podanych szacunkowych ilości (również dla ilości = 0)</t>
  </si>
  <si>
    <t>S - do 500g</t>
  </si>
  <si>
    <t>M - 500g do 1000g</t>
  </si>
  <si>
    <t>L - 1000g do 2000g</t>
  </si>
  <si>
    <t>Formularz cenowy (kalkulacja ilości i zwrotów przesyłek)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</si>
  <si>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</si>
  <si>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</si>
  <si>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</si>
  <si>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</si>
  <si>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</si>
  <si>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</si>
  <si>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</si>
  <si>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</si>
  <si>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</si>
  <si>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</si>
  <si>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</si>
  <si>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</si>
  <si>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</si>
  <si>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</si>
  <si>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</si>
  <si>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</si>
  <si>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</si>
  <si>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</si>
  <si>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</si>
  <si>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</si>
  <si>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</si>
  <si>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</si>
  <si>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</si>
  <si>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</si>
  <si>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</si>
  <si>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</si>
  <si>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</si>
  <si>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</si>
  <si>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</si>
  <si>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</si>
  <si>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</si>
  <si>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</si>
  <si>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</si>
  <si>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</si>
  <si>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</si>
  <si>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</si>
  <si>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</si>
  <si>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</si>
  <si>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</si>
  <si>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</si>
  <si>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</si>
  <si>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</si>
  <si>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</si>
  <si>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</si>
  <si>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</si>
  <si>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</si>
  <si>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</si>
  <si>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</si>
  <si>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</si>
  <si>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</si>
  <si>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</si>
  <si>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</si>
  <si>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</si>
  <si>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</si>
  <si>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</si>
  <si>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</si>
  <si>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PRZESYŁKI W OBROCIE KRAJOWYM</t>
  </si>
  <si>
    <t>PRZESYŁKI W OBROCIE ZAGRANICZNYM</t>
  </si>
  <si>
    <t>do 50 g</t>
  </si>
  <si>
    <t>50 - 100 g</t>
  </si>
  <si>
    <t>100- 350 g</t>
  </si>
  <si>
    <t>350- 500 g</t>
  </si>
  <si>
    <t>500 - 1000 g</t>
  </si>
  <si>
    <t>1000 - 2000 g</t>
  </si>
  <si>
    <t>Listowe nierejestrowane, PRIORYTET</t>
  </si>
  <si>
    <t>Listowe nierejestrowane, EKONOMICZNE</t>
  </si>
  <si>
    <t>Paczki,  gabaryt A, EKONOMICZNE</t>
  </si>
  <si>
    <t>Paczki,  gabaryt A, PRIORYTET</t>
  </si>
  <si>
    <t>Paczki,  gabaryt B, EKONOMICZNE</t>
  </si>
  <si>
    <t>Paczki,  gabaryt B, PRIORYTET</t>
  </si>
  <si>
    <t>Listowe polecone , PRIORYTET, Strefa A</t>
  </si>
  <si>
    <t>Listowe polecone , PRIORYTET, Strefa B</t>
  </si>
  <si>
    <t>Listowe polecone , PRIORYTET, Strefa C</t>
  </si>
  <si>
    <t>Listowe polecone , PRIORYTET, Strefa D</t>
  </si>
  <si>
    <t>Liistowe polecone, EKONOMICZNE</t>
  </si>
  <si>
    <t>Liistowe polecone, PRIORYTET</t>
  </si>
  <si>
    <t>PRZESYŁKI INNE, NIE WYSZCZEGÓLNIONE W ZAŁĄCZNIKU</t>
  </si>
  <si>
    <t>Inne, zgodnie z obowiązującym cennikiem</t>
  </si>
  <si>
    <t>-</t>
  </si>
  <si>
    <t>KOSZTY TRANSPORTU</t>
  </si>
  <si>
    <t>Transport</t>
  </si>
  <si>
    <t xml:space="preserve"> </t>
  </si>
  <si>
    <t>ILOŚĆ PRZESYŁEK</t>
  </si>
  <si>
    <t>Ilość</t>
  </si>
  <si>
    <t>przes.</t>
  </si>
  <si>
    <t>zwrotów</t>
  </si>
  <si>
    <t>ILOŚĆ ZWROTÓW</t>
  </si>
  <si>
    <t>Koszty inne proszę pozostawić bez zmian</t>
  </si>
  <si>
    <t>RAZEM</t>
  </si>
  <si>
    <t>WARTOŚĆ OFERTY</t>
  </si>
  <si>
    <t>Listowe polecone , PRIORYTET, Strefa A - ZPO</t>
  </si>
  <si>
    <t>Listowe polecone , PRIORYTET, Strefa B - ZPO</t>
  </si>
  <si>
    <t>Listowe polecone , PRIORYTET, Strefa C - ZPO</t>
  </si>
  <si>
    <t>Listowe polecone , PRIORYTET, Strefa D - ZPO</t>
  </si>
  <si>
    <t>Listowe polecone EKONOMICZNE, ZPO</t>
  </si>
  <si>
    <t>Listowe polecone PRIORYTET, ZPO</t>
  </si>
  <si>
    <r>
      <t>do umowy</t>
    </r>
    <r>
      <rPr>
        <b/>
        <sz val="11"/>
        <color theme="1"/>
        <rFont val="Calibri"/>
        <family val="2"/>
        <charset val="238"/>
        <scheme val="minor"/>
      </rPr>
      <t xml:space="preserve"> 3/POIN/2020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</si>
</sst>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6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top"/>
    </xf>
    <xf numFmtId="0" fontId="4" fillId="6" borderId="6" xfId="0" applyFont="1" applyFill="1" applyBorder="1" applyAlignment="1">
      <alignment vertical="center"/>
    </xf>
    <xf numFmtId="2" fontId="0" fillId="6" borderId="2" xfId="0" applyNumberFormat="1" applyFill="1" applyBorder="1" applyAlignment="1">
      <alignment vertical="top"/>
    </xf>
    <xf numFmtId="2" fontId="0" fillId="6" borderId="4" xfId="0" applyNumberFormat="1" applyFill="1" applyBorder="1" applyAlignment="1">
      <alignment vertical="top"/>
    </xf>
    <xf numFmtId="0" fontId="4" fillId="6" borderId="7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quotePrefix="1" applyFont="1" applyFill="1" applyBorder="1" applyAlignment="1">
      <alignment vertical="top"/>
    </xf>
    <xf numFmtId="0" fontId="1" fillId="5" borderId="1" xfId="0" quotePrefix="1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 wrapText="1"/>
    </xf>
    <xf numFmtId="2" fontId="1" fillId="9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right" vertical="top"/>
    </xf>
    <xf numFmtId="2" fontId="0" fillId="6" borderId="9" xfId="0" applyNumberFormat="1" applyFill="1" applyBorder="1" applyAlignment="1">
      <alignment vertical="top"/>
    </xf>
    <xf numFmtId="2" fontId="0" fillId="6" borderId="10" xfId="0" applyNumberForma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2" fillId="5" borderId="9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0" fontId="0" fillId="5" borderId="0" xfId="0" applyFill="1"/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5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0" fillId="10" borderId="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2" fontId="3" fillId="0" borderId="1" xfId="0" applyNumberFormat="1" applyFont="1" applyBorder="1"/>
    <xf numFmtId="0" fontId="0" fillId="0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pane ySplit="2" topLeftCell="A42" activePane="bottomLeft" state="frozen"/>
      <selection pane="bottomLeft" activeCell="B62" sqref="B62"/>
    </sheetView>
  </sheetViews>
  <sheetFormatPr defaultRowHeight="15" x14ac:dyDescent="0.25"/>
  <cols>
    <col min="1" max="1" width="5.85546875" style="42" customWidth="1"/>
    <col min="2" max="2" width="51" style="35" customWidth="1"/>
    <col min="3" max="3" width="18.7109375" style="42" customWidth="1"/>
    <col min="4" max="4" width="8.5703125" style="5" customWidth="1"/>
    <col min="5" max="5" width="9.140625" style="5"/>
    <col min="6" max="6" width="1.140625" style="69" customWidth="1"/>
    <col min="7" max="16384" width="9.140625" style="1"/>
  </cols>
  <sheetData>
    <row r="1" spans="1:6" x14ac:dyDescent="0.25">
      <c r="D1" s="71" t="s">
        <v>106</v>
      </c>
      <c r="E1" s="71"/>
      <c r="F1" s="67"/>
    </row>
    <row r="2" spans="1:6" x14ac:dyDescent="0.25">
      <c r="D2" s="18" t="s">
        <v>107</v>
      </c>
      <c r="E2" s="18" t="s">
        <v>108</v>
      </c>
      <c r="F2" s="67"/>
    </row>
    <row r="3" spans="1:6" x14ac:dyDescent="0.25">
      <c r="A3" s="39"/>
      <c r="B3" s="40" t="s">
        <v>79</v>
      </c>
      <c r="C3" s="41"/>
      <c r="D3" s="18"/>
      <c r="E3" s="18"/>
      <c r="F3" s="68"/>
    </row>
    <row r="4" spans="1:6" x14ac:dyDescent="0.25">
      <c r="A4" s="37" t="s">
        <v>0</v>
      </c>
      <c r="B4" s="28" t="s">
        <v>88</v>
      </c>
      <c r="C4" s="9" t="s">
        <v>19</v>
      </c>
      <c r="D4" s="65">
        <v>475</v>
      </c>
      <c r="E4" s="66"/>
      <c r="F4" s="67"/>
    </row>
    <row r="5" spans="1:6" x14ac:dyDescent="0.25">
      <c r="A5" s="37" t="s">
        <v>1</v>
      </c>
      <c r="B5" s="44" t="s">
        <v>104</v>
      </c>
      <c r="C5" s="9" t="s">
        <v>20</v>
      </c>
      <c r="D5" s="65">
        <v>2</v>
      </c>
      <c r="E5" s="66"/>
      <c r="F5" s="67"/>
    </row>
    <row r="6" spans="1:6" x14ac:dyDescent="0.25">
      <c r="A6" s="37" t="s">
        <v>2</v>
      </c>
      <c r="B6" s="44" t="s">
        <v>104</v>
      </c>
      <c r="C6" s="9" t="s">
        <v>21</v>
      </c>
      <c r="D6" s="65">
        <v>1</v>
      </c>
      <c r="E6" s="66"/>
      <c r="F6" s="67"/>
    </row>
    <row r="7" spans="1:6" x14ac:dyDescent="0.25">
      <c r="A7" s="37" t="s">
        <v>6</v>
      </c>
      <c r="B7" s="28" t="s">
        <v>87</v>
      </c>
      <c r="C7" s="9" t="s">
        <v>19</v>
      </c>
      <c r="D7" s="65">
        <v>15</v>
      </c>
      <c r="E7" s="66"/>
      <c r="F7" s="67"/>
    </row>
    <row r="8" spans="1:6" x14ac:dyDescent="0.25">
      <c r="A8" s="37" t="s">
        <v>23</v>
      </c>
      <c r="B8" s="44" t="s">
        <v>104</v>
      </c>
      <c r="C8" s="9" t="s">
        <v>20</v>
      </c>
      <c r="D8" s="65">
        <v>2</v>
      </c>
      <c r="E8" s="66"/>
      <c r="F8" s="67"/>
    </row>
    <row r="9" spans="1:6" x14ac:dyDescent="0.25">
      <c r="A9" s="37" t="s">
        <v>24</v>
      </c>
      <c r="B9" s="44" t="s">
        <v>104</v>
      </c>
      <c r="C9" s="9" t="s">
        <v>21</v>
      </c>
      <c r="D9" s="65">
        <v>1</v>
      </c>
      <c r="E9" s="66"/>
      <c r="F9" s="67"/>
    </row>
    <row r="10" spans="1:6" x14ac:dyDescent="0.25">
      <c r="A10" s="3" t="s">
        <v>25</v>
      </c>
      <c r="B10" s="34" t="s">
        <v>97</v>
      </c>
      <c r="C10" s="9" t="s">
        <v>19</v>
      </c>
      <c r="D10" s="65">
        <v>600</v>
      </c>
      <c r="E10" s="65">
        <v>22</v>
      </c>
      <c r="F10" s="67"/>
    </row>
    <row r="11" spans="1:6" x14ac:dyDescent="0.25">
      <c r="A11" s="3" t="s">
        <v>26</v>
      </c>
      <c r="B11" s="44" t="s">
        <v>104</v>
      </c>
      <c r="C11" s="9" t="s">
        <v>20</v>
      </c>
      <c r="D11" s="65">
        <v>5</v>
      </c>
      <c r="E11" s="65">
        <v>0</v>
      </c>
      <c r="F11" s="67"/>
    </row>
    <row r="12" spans="1:6" x14ac:dyDescent="0.25">
      <c r="A12" s="3" t="s">
        <v>27</v>
      </c>
      <c r="B12" s="44" t="s">
        <v>104</v>
      </c>
      <c r="C12" s="9" t="s">
        <v>21</v>
      </c>
      <c r="D12" s="65">
        <v>0</v>
      </c>
      <c r="E12" s="65">
        <v>0</v>
      </c>
      <c r="F12" s="67"/>
    </row>
    <row r="13" spans="1:6" x14ac:dyDescent="0.25">
      <c r="A13" s="3" t="s">
        <v>28</v>
      </c>
      <c r="B13" s="34" t="s">
        <v>98</v>
      </c>
      <c r="C13" s="9" t="s">
        <v>19</v>
      </c>
      <c r="D13" s="65">
        <v>35</v>
      </c>
      <c r="E13" s="65">
        <v>0</v>
      </c>
      <c r="F13" s="67"/>
    </row>
    <row r="14" spans="1:6" x14ac:dyDescent="0.25">
      <c r="A14" s="8" t="s">
        <v>29</v>
      </c>
      <c r="B14" s="44" t="s">
        <v>104</v>
      </c>
      <c r="C14" s="9" t="s">
        <v>20</v>
      </c>
      <c r="D14" s="65">
        <v>2</v>
      </c>
      <c r="E14" s="65">
        <v>0</v>
      </c>
      <c r="F14" s="67"/>
    </row>
    <row r="15" spans="1:6" x14ac:dyDescent="0.25">
      <c r="A15" s="8" t="s">
        <v>30</v>
      </c>
      <c r="B15" s="44" t="s">
        <v>104</v>
      </c>
      <c r="C15" s="9" t="s">
        <v>21</v>
      </c>
      <c r="D15" s="65">
        <v>0</v>
      </c>
      <c r="E15" s="65">
        <v>0</v>
      </c>
      <c r="F15" s="67"/>
    </row>
    <row r="16" spans="1:6" x14ac:dyDescent="0.25">
      <c r="A16" s="8" t="s">
        <v>31</v>
      </c>
      <c r="B16" s="34" t="s">
        <v>117</v>
      </c>
      <c r="C16" s="9" t="s">
        <v>19</v>
      </c>
      <c r="D16" s="65">
        <v>150</v>
      </c>
      <c r="E16" s="65">
        <v>24</v>
      </c>
      <c r="F16" s="67"/>
    </row>
    <row r="17" spans="1:6" x14ac:dyDescent="0.25">
      <c r="A17" s="8" t="s">
        <v>32</v>
      </c>
      <c r="B17" s="44" t="s">
        <v>104</v>
      </c>
      <c r="C17" s="9" t="s">
        <v>20</v>
      </c>
      <c r="D17" s="65">
        <v>5</v>
      </c>
      <c r="E17" s="65">
        <v>0</v>
      </c>
      <c r="F17" s="67"/>
    </row>
    <row r="18" spans="1:6" x14ac:dyDescent="0.25">
      <c r="A18" s="8" t="s">
        <v>33</v>
      </c>
      <c r="B18" s="44" t="s">
        <v>104</v>
      </c>
      <c r="C18" s="9" t="s">
        <v>21</v>
      </c>
      <c r="D18" s="65">
        <v>0</v>
      </c>
      <c r="E18" s="65">
        <v>0</v>
      </c>
      <c r="F18" s="67"/>
    </row>
    <row r="19" spans="1:6" x14ac:dyDescent="0.25">
      <c r="A19" s="8" t="s">
        <v>34</v>
      </c>
      <c r="B19" s="34" t="s">
        <v>118</v>
      </c>
      <c r="C19" s="9" t="s">
        <v>19</v>
      </c>
      <c r="D19" s="65">
        <v>35</v>
      </c>
      <c r="E19" s="65">
        <v>0</v>
      </c>
      <c r="F19" s="67"/>
    </row>
    <row r="20" spans="1:6" x14ac:dyDescent="0.25">
      <c r="A20" s="8" t="s">
        <v>35</v>
      </c>
      <c r="B20" s="44" t="s">
        <v>104</v>
      </c>
      <c r="C20" s="9" t="s">
        <v>20</v>
      </c>
      <c r="D20" s="65">
        <v>5</v>
      </c>
      <c r="E20" s="65">
        <v>0</v>
      </c>
      <c r="F20" s="67"/>
    </row>
    <row r="21" spans="1:6" x14ac:dyDescent="0.25">
      <c r="A21" s="8" t="s">
        <v>36</v>
      </c>
      <c r="B21" s="44" t="s">
        <v>104</v>
      </c>
      <c r="C21" s="9" t="s">
        <v>21</v>
      </c>
      <c r="D21" s="65">
        <v>0</v>
      </c>
      <c r="E21" s="65">
        <v>0</v>
      </c>
      <c r="F21" s="67"/>
    </row>
    <row r="22" spans="1:6" x14ac:dyDescent="0.25">
      <c r="A22" s="8" t="s">
        <v>37</v>
      </c>
      <c r="B22" s="34" t="s">
        <v>89</v>
      </c>
      <c r="C22" s="4" t="s">
        <v>3</v>
      </c>
      <c r="D22" s="65">
        <v>1</v>
      </c>
      <c r="E22" s="65">
        <v>0</v>
      </c>
      <c r="F22" s="67"/>
    </row>
    <row r="23" spans="1:6" x14ac:dyDescent="0.25">
      <c r="A23" s="8" t="s">
        <v>38</v>
      </c>
      <c r="B23" s="44" t="s">
        <v>104</v>
      </c>
      <c r="C23" s="4" t="s">
        <v>4</v>
      </c>
      <c r="D23" s="65">
        <v>1</v>
      </c>
      <c r="E23" s="65">
        <v>0</v>
      </c>
      <c r="F23" s="67"/>
    </row>
    <row r="24" spans="1:6" x14ac:dyDescent="0.25">
      <c r="A24" s="8" t="s">
        <v>39</v>
      </c>
      <c r="B24" s="44" t="s">
        <v>104</v>
      </c>
      <c r="C24" s="4" t="s">
        <v>5</v>
      </c>
      <c r="D24" s="65">
        <v>1</v>
      </c>
      <c r="E24" s="65">
        <v>0</v>
      </c>
      <c r="F24" s="67"/>
    </row>
    <row r="25" spans="1:6" x14ac:dyDescent="0.25">
      <c r="A25" s="8" t="s">
        <v>40</v>
      </c>
      <c r="B25" s="44" t="s">
        <v>104</v>
      </c>
      <c r="C25" s="4" t="s">
        <v>7</v>
      </c>
      <c r="D25" s="65">
        <v>0</v>
      </c>
      <c r="E25" s="65">
        <v>0</v>
      </c>
      <c r="F25" s="67"/>
    </row>
    <row r="26" spans="1:6" x14ac:dyDescent="0.25">
      <c r="A26" s="8" t="s">
        <v>41</v>
      </c>
      <c r="B26" s="34" t="s">
        <v>90</v>
      </c>
      <c r="C26" s="4" t="s">
        <v>3</v>
      </c>
      <c r="D26" s="65">
        <v>1</v>
      </c>
      <c r="E26" s="65">
        <v>0</v>
      </c>
      <c r="F26" s="67"/>
    </row>
    <row r="27" spans="1:6" x14ac:dyDescent="0.25">
      <c r="A27" s="8" t="s">
        <v>42</v>
      </c>
      <c r="B27" s="44" t="s">
        <v>104</v>
      </c>
      <c r="C27" s="4" t="s">
        <v>4</v>
      </c>
      <c r="D27" s="65">
        <v>1</v>
      </c>
      <c r="E27" s="65">
        <v>0</v>
      </c>
      <c r="F27" s="67"/>
    </row>
    <row r="28" spans="1:6" x14ac:dyDescent="0.25">
      <c r="A28" s="8" t="s">
        <v>43</v>
      </c>
      <c r="B28" s="44"/>
      <c r="C28" s="4" t="s">
        <v>5</v>
      </c>
      <c r="D28" s="65">
        <v>0</v>
      </c>
      <c r="E28" s="65">
        <v>0</v>
      </c>
      <c r="F28" s="67"/>
    </row>
    <row r="29" spans="1:6" x14ac:dyDescent="0.25">
      <c r="A29" s="8" t="s">
        <v>44</v>
      </c>
      <c r="B29" s="44" t="s">
        <v>104</v>
      </c>
      <c r="C29" s="4" t="s">
        <v>7</v>
      </c>
      <c r="D29" s="65">
        <v>0</v>
      </c>
      <c r="E29" s="65">
        <v>0</v>
      </c>
      <c r="F29" s="67"/>
    </row>
    <row r="30" spans="1:6" x14ac:dyDescent="0.25">
      <c r="A30" s="8" t="s">
        <v>45</v>
      </c>
      <c r="B30" s="34" t="s">
        <v>91</v>
      </c>
      <c r="C30" s="4" t="s">
        <v>3</v>
      </c>
      <c r="D30" s="65">
        <v>0</v>
      </c>
      <c r="E30" s="65">
        <v>0</v>
      </c>
      <c r="F30" s="67"/>
    </row>
    <row r="31" spans="1:6" x14ac:dyDescent="0.25">
      <c r="A31" s="8" t="s">
        <v>46</v>
      </c>
      <c r="B31" s="44" t="s">
        <v>104</v>
      </c>
      <c r="C31" s="4" t="s">
        <v>4</v>
      </c>
      <c r="D31" s="65">
        <v>0</v>
      </c>
      <c r="E31" s="65">
        <v>0</v>
      </c>
      <c r="F31" s="67"/>
    </row>
    <row r="32" spans="1:6" x14ac:dyDescent="0.25">
      <c r="A32" s="8" t="s">
        <v>47</v>
      </c>
      <c r="B32" s="44" t="s">
        <v>104</v>
      </c>
      <c r="C32" s="4" t="s">
        <v>5</v>
      </c>
      <c r="D32" s="65">
        <v>0</v>
      </c>
      <c r="E32" s="65">
        <v>0</v>
      </c>
      <c r="F32" s="67"/>
    </row>
    <row r="33" spans="1:6" x14ac:dyDescent="0.25">
      <c r="A33" s="8" t="s">
        <v>48</v>
      </c>
      <c r="B33" s="44" t="s">
        <v>104</v>
      </c>
      <c r="C33" s="4" t="s">
        <v>7</v>
      </c>
      <c r="D33" s="65">
        <v>0</v>
      </c>
      <c r="E33" s="65">
        <v>0</v>
      </c>
      <c r="F33" s="67"/>
    </row>
    <row r="34" spans="1:6" x14ac:dyDescent="0.25">
      <c r="A34" s="8" t="s">
        <v>49</v>
      </c>
      <c r="B34" s="34" t="s">
        <v>92</v>
      </c>
      <c r="C34" s="4" t="s">
        <v>3</v>
      </c>
      <c r="D34" s="65">
        <v>0</v>
      </c>
      <c r="E34" s="65">
        <v>0</v>
      </c>
      <c r="F34" s="67"/>
    </row>
    <row r="35" spans="1:6" x14ac:dyDescent="0.25">
      <c r="A35" s="8" t="s">
        <v>50</v>
      </c>
      <c r="B35" s="44" t="s">
        <v>104</v>
      </c>
      <c r="C35" s="4" t="s">
        <v>4</v>
      </c>
      <c r="D35" s="65">
        <v>0</v>
      </c>
      <c r="E35" s="65">
        <v>0</v>
      </c>
      <c r="F35" s="67"/>
    </row>
    <row r="36" spans="1:6" x14ac:dyDescent="0.25">
      <c r="A36" s="8" t="s">
        <v>51</v>
      </c>
      <c r="B36" s="44" t="s">
        <v>104</v>
      </c>
      <c r="C36" s="4" t="s">
        <v>5</v>
      </c>
      <c r="D36" s="65">
        <v>0</v>
      </c>
      <c r="E36" s="65">
        <v>0</v>
      </c>
      <c r="F36" s="67"/>
    </row>
    <row r="37" spans="1:6" x14ac:dyDescent="0.25">
      <c r="A37" s="8" t="s">
        <v>52</v>
      </c>
      <c r="B37" s="44" t="s">
        <v>104</v>
      </c>
      <c r="C37" s="4" t="s">
        <v>7</v>
      </c>
      <c r="D37" s="65">
        <v>0</v>
      </c>
      <c r="E37" s="65">
        <v>0</v>
      </c>
      <c r="F37" s="67"/>
    </row>
    <row r="38" spans="1:6" x14ac:dyDescent="0.25">
      <c r="A38" s="8"/>
      <c r="B38" s="40" t="s">
        <v>80</v>
      </c>
      <c r="C38" s="41"/>
      <c r="D38" s="65"/>
      <c r="E38" s="18"/>
      <c r="F38" s="67"/>
    </row>
    <row r="39" spans="1:6" x14ac:dyDescent="0.25">
      <c r="A39" s="8" t="s">
        <v>53</v>
      </c>
      <c r="B39" s="38" t="s">
        <v>93</v>
      </c>
      <c r="C39" s="41" t="s">
        <v>81</v>
      </c>
      <c r="D39" s="65">
        <v>0</v>
      </c>
      <c r="E39" s="65">
        <v>0</v>
      </c>
      <c r="F39" s="67"/>
    </row>
    <row r="40" spans="1:6" x14ac:dyDescent="0.25">
      <c r="A40" s="8" t="s">
        <v>54</v>
      </c>
      <c r="B40" s="44" t="s">
        <v>104</v>
      </c>
      <c r="C40" s="38" t="s">
        <v>82</v>
      </c>
      <c r="D40" s="65">
        <v>0</v>
      </c>
      <c r="E40" s="65">
        <v>0</v>
      </c>
      <c r="F40" s="67"/>
    </row>
    <row r="41" spans="1:6" x14ac:dyDescent="0.25">
      <c r="A41" s="8" t="s">
        <v>55</v>
      </c>
      <c r="B41" s="44" t="s">
        <v>104</v>
      </c>
      <c r="C41" s="41" t="s">
        <v>83</v>
      </c>
      <c r="D41" s="65">
        <v>5</v>
      </c>
      <c r="E41" s="65">
        <v>0</v>
      </c>
      <c r="F41" s="67"/>
    </row>
    <row r="42" spans="1:6" x14ac:dyDescent="0.25">
      <c r="A42" s="8" t="s">
        <v>56</v>
      </c>
      <c r="B42" s="44" t="s">
        <v>104</v>
      </c>
      <c r="C42" s="41" t="s">
        <v>84</v>
      </c>
      <c r="D42" s="65">
        <v>0</v>
      </c>
      <c r="E42" s="65">
        <v>0</v>
      </c>
      <c r="F42" s="67"/>
    </row>
    <row r="43" spans="1:6" x14ac:dyDescent="0.25">
      <c r="A43" s="8" t="s">
        <v>57</v>
      </c>
      <c r="B43" s="44" t="s">
        <v>104</v>
      </c>
      <c r="C43" s="41" t="s">
        <v>85</v>
      </c>
      <c r="D43" s="65">
        <v>0</v>
      </c>
      <c r="E43" s="65">
        <v>0</v>
      </c>
      <c r="F43" s="67"/>
    </row>
    <row r="44" spans="1:6" x14ac:dyDescent="0.25">
      <c r="A44" s="8" t="s">
        <v>58</v>
      </c>
      <c r="B44" s="44" t="s">
        <v>104</v>
      </c>
      <c r="C44" s="41" t="s">
        <v>86</v>
      </c>
      <c r="D44" s="65">
        <v>0</v>
      </c>
      <c r="E44" s="65">
        <v>0</v>
      </c>
      <c r="F44" s="67"/>
    </row>
    <row r="45" spans="1:6" x14ac:dyDescent="0.25">
      <c r="A45" s="8" t="s">
        <v>59</v>
      </c>
      <c r="B45" s="38" t="s">
        <v>94</v>
      </c>
      <c r="C45" s="41" t="s">
        <v>81</v>
      </c>
      <c r="D45" s="65">
        <v>0</v>
      </c>
      <c r="E45" s="65">
        <v>0</v>
      </c>
      <c r="F45" s="67"/>
    </row>
    <row r="46" spans="1:6" x14ac:dyDescent="0.25">
      <c r="A46" s="8" t="s">
        <v>60</v>
      </c>
      <c r="B46" s="44" t="s">
        <v>104</v>
      </c>
      <c r="C46" s="38" t="s">
        <v>82</v>
      </c>
      <c r="D46" s="65">
        <v>0</v>
      </c>
      <c r="E46" s="65">
        <v>0</v>
      </c>
      <c r="F46" s="67"/>
    </row>
    <row r="47" spans="1:6" x14ac:dyDescent="0.25">
      <c r="A47" s="8" t="s">
        <v>61</v>
      </c>
      <c r="B47" s="44" t="s">
        <v>104</v>
      </c>
      <c r="C47" s="41" t="s">
        <v>83</v>
      </c>
      <c r="D47" s="65">
        <v>0</v>
      </c>
      <c r="E47" s="65">
        <v>0</v>
      </c>
      <c r="F47" s="67"/>
    </row>
    <row r="48" spans="1:6" x14ac:dyDescent="0.25">
      <c r="A48" s="8" t="s">
        <v>62</v>
      </c>
      <c r="B48" s="44" t="s">
        <v>104</v>
      </c>
      <c r="C48" s="41" t="s">
        <v>84</v>
      </c>
      <c r="D48" s="65">
        <v>0</v>
      </c>
      <c r="E48" s="65">
        <v>0</v>
      </c>
      <c r="F48" s="67"/>
    </row>
    <row r="49" spans="1:6" x14ac:dyDescent="0.25">
      <c r="A49" s="8" t="s">
        <v>63</v>
      </c>
      <c r="B49" s="44" t="s">
        <v>104</v>
      </c>
      <c r="C49" s="41" t="s">
        <v>85</v>
      </c>
      <c r="D49" s="65">
        <v>0</v>
      </c>
      <c r="E49" s="65">
        <v>0</v>
      </c>
      <c r="F49" s="67"/>
    </row>
    <row r="50" spans="1:6" x14ac:dyDescent="0.25">
      <c r="A50" s="8" t="s">
        <v>64</v>
      </c>
      <c r="B50" s="44" t="s">
        <v>104</v>
      </c>
      <c r="C50" s="41" t="s">
        <v>86</v>
      </c>
      <c r="D50" s="65">
        <v>0</v>
      </c>
      <c r="E50" s="65">
        <v>0</v>
      </c>
      <c r="F50" s="67"/>
    </row>
    <row r="51" spans="1:6" x14ac:dyDescent="0.25">
      <c r="A51" s="8" t="s">
        <v>65</v>
      </c>
      <c r="B51" s="38" t="s">
        <v>95</v>
      </c>
      <c r="C51" s="41" t="s">
        <v>81</v>
      </c>
      <c r="D51" s="65">
        <v>0</v>
      </c>
      <c r="E51" s="65">
        <v>0</v>
      </c>
      <c r="F51" s="67"/>
    </row>
    <row r="52" spans="1:6" x14ac:dyDescent="0.25">
      <c r="A52" s="8" t="s">
        <v>66</v>
      </c>
      <c r="B52" s="44" t="s">
        <v>104</v>
      </c>
      <c r="C52" s="38" t="s">
        <v>82</v>
      </c>
      <c r="D52" s="65">
        <v>0</v>
      </c>
      <c r="E52" s="65">
        <v>0</v>
      </c>
      <c r="F52" s="67"/>
    </row>
    <row r="53" spans="1:6" x14ac:dyDescent="0.25">
      <c r="A53" s="8" t="s">
        <v>67</v>
      </c>
      <c r="B53" s="44" t="s">
        <v>104</v>
      </c>
      <c r="C53" s="41" t="s">
        <v>83</v>
      </c>
      <c r="D53" s="65">
        <v>0</v>
      </c>
      <c r="E53" s="65">
        <v>0</v>
      </c>
      <c r="F53" s="67"/>
    </row>
    <row r="54" spans="1:6" x14ac:dyDescent="0.25">
      <c r="A54" s="8" t="s">
        <v>68</v>
      </c>
      <c r="B54" s="44" t="s">
        <v>104</v>
      </c>
      <c r="C54" s="41" t="s">
        <v>84</v>
      </c>
      <c r="D54" s="65">
        <v>0</v>
      </c>
      <c r="E54" s="65">
        <v>0</v>
      </c>
      <c r="F54" s="67"/>
    </row>
    <row r="55" spans="1:6" x14ac:dyDescent="0.25">
      <c r="A55" s="8" t="s">
        <v>69</v>
      </c>
      <c r="B55" s="44" t="s">
        <v>104</v>
      </c>
      <c r="C55" s="41" t="s">
        <v>85</v>
      </c>
      <c r="D55" s="65">
        <v>0</v>
      </c>
      <c r="E55" s="65">
        <v>0</v>
      </c>
      <c r="F55" s="67"/>
    </row>
    <row r="56" spans="1:6" x14ac:dyDescent="0.25">
      <c r="A56" s="8" t="s">
        <v>70</v>
      </c>
      <c r="B56" s="44" t="s">
        <v>104</v>
      </c>
      <c r="C56" s="41" t="s">
        <v>86</v>
      </c>
      <c r="D56" s="65">
        <v>0</v>
      </c>
      <c r="E56" s="65">
        <v>0</v>
      </c>
      <c r="F56" s="67"/>
    </row>
    <row r="57" spans="1:6" x14ac:dyDescent="0.25">
      <c r="A57" s="8" t="s">
        <v>71</v>
      </c>
      <c r="B57" s="38" t="s">
        <v>96</v>
      </c>
      <c r="C57" s="41" t="s">
        <v>81</v>
      </c>
      <c r="D57" s="65">
        <v>0</v>
      </c>
      <c r="E57" s="65">
        <v>0</v>
      </c>
      <c r="F57" s="67"/>
    </row>
    <row r="58" spans="1:6" x14ac:dyDescent="0.25">
      <c r="A58" s="8" t="s">
        <v>72</v>
      </c>
      <c r="B58" s="44" t="s">
        <v>104</v>
      </c>
      <c r="C58" s="38" t="s">
        <v>82</v>
      </c>
      <c r="D58" s="65">
        <v>0</v>
      </c>
      <c r="E58" s="65">
        <v>0</v>
      </c>
      <c r="F58" s="67"/>
    </row>
    <row r="59" spans="1:6" x14ac:dyDescent="0.25">
      <c r="A59" s="8" t="s">
        <v>73</v>
      </c>
      <c r="B59" s="44" t="s">
        <v>104</v>
      </c>
      <c r="C59" s="41" t="s">
        <v>83</v>
      </c>
      <c r="D59" s="65">
        <v>0</v>
      </c>
      <c r="E59" s="65">
        <v>0</v>
      </c>
      <c r="F59" s="67"/>
    </row>
    <row r="60" spans="1:6" x14ac:dyDescent="0.25">
      <c r="A60" s="8" t="s">
        <v>74</v>
      </c>
      <c r="B60" s="44" t="s">
        <v>104</v>
      </c>
      <c r="C60" s="41" t="s">
        <v>84</v>
      </c>
      <c r="D60" s="65">
        <v>0</v>
      </c>
      <c r="E60" s="65">
        <v>0</v>
      </c>
      <c r="F60" s="67"/>
    </row>
    <row r="61" spans="1:6" x14ac:dyDescent="0.25">
      <c r="A61" s="8" t="s">
        <v>75</v>
      </c>
      <c r="B61" s="44" t="s">
        <v>104</v>
      </c>
      <c r="C61" s="41" t="s">
        <v>85</v>
      </c>
      <c r="D61" s="65">
        <v>0</v>
      </c>
      <c r="E61" s="65">
        <v>0</v>
      </c>
      <c r="F61" s="67"/>
    </row>
    <row r="62" spans="1:6" x14ac:dyDescent="0.25">
      <c r="A62" s="8" t="s">
        <v>76</v>
      </c>
      <c r="B62" s="44" t="s">
        <v>104</v>
      </c>
      <c r="C62" s="41" t="s">
        <v>86</v>
      </c>
      <c r="D62" s="65">
        <v>0</v>
      </c>
      <c r="E62" s="65">
        <v>0</v>
      </c>
      <c r="F62" s="67"/>
    </row>
    <row r="63" spans="1:6" x14ac:dyDescent="0.25">
      <c r="A63" s="8" t="s">
        <v>53</v>
      </c>
      <c r="B63" s="38" t="s">
        <v>113</v>
      </c>
      <c r="C63" s="41" t="s">
        <v>81</v>
      </c>
      <c r="D63" s="65">
        <v>0</v>
      </c>
      <c r="E63" s="65">
        <v>0</v>
      </c>
      <c r="F63" s="67"/>
    </row>
    <row r="64" spans="1:6" x14ac:dyDescent="0.25">
      <c r="A64" s="8" t="s">
        <v>54</v>
      </c>
      <c r="B64" s="44" t="s">
        <v>104</v>
      </c>
      <c r="C64" s="38" t="s">
        <v>82</v>
      </c>
      <c r="D64" s="65">
        <v>0</v>
      </c>
      <c r="E64" s="65">
        <v>0</v>
      </c>
      <c r="F64" s="67"/>
    </row>
    <row r="65" spans="1:6" x14ac:dyDescent="0.25">
      <c r="A65" s="8" t="s">
        <v>55</v>
      </c>
      <c r="B65" s="44" t="s">
        <v>104</v>
      </c>
      <c r="C65" s="41" t="s">
        <v>83</v>
      </c>
      <c r="D65" s="65">
        <v>5</v>
      </c>
      <c r="E65" s="65">
        <v>0</v>
      </c>
      <c r="F65" s="67"/>
    </row>
    <row r="66" spans="1:6" x14ac:dyDescent="0.25">
      <c r="A66" s="8" t="s">
        <v>56</v>
      </c>
      <c r="B66" s="44" t="s">
        <v>104</v>
      </c>
      <c r="C66" s="41" t="s">
        <v>84</v>
      </c>
      <c r="D66" s="65">
        <v>0</v>
      </c>
      <c r="E66" s="65">
        <v>0</v>
      </c>
      <c r="F66" s="67"/>
    </row>
    <row r="67" spans="1:6" x14ac:dyDescent="0.25">
      <c r="A67" s="8" t="s">
        <v>57</v>
      </c>
      <c r="B67" s="44" t="s">
        <v>104</v>
      </c>
      <c r="C67" s="41" t="s">
        <v>85</v>
      </c>
      <c r="D67" s="65">
        <v>0</v>
      </c>
      <c r="E67" s="65">
        <v>0</v>
      </c>
      <c r="F67" s="67"/>
    </row>
    <row r="68" spans="1:6" x14ac:dyDescent="0.25">
      <c r="A68" s="8" t="s">
        <v>58</v>
      </c>
      <c r="B68" s="44" t="s">
        <v>104</v>
      </c>
      <c r="C68" s="41" t="s">
        <v>86</v>
      </c>
      <c r="D68" s="65">
        <v>0</v>
      </c>
      <c r="E68" s="65">
        <v>0</v>
      </c>
      <c r="F68" s="67"/>
    </row>
    <row r="69" spans="1:6" x14ac:dyDescent="0.25">
      <c r="A69" s="8" t="s">
        <v>59</v>
      </c>
      <c r="B69" s="38" t="s">
        <v>114</v>
      </c>
      <c r="C69" s="41" t="s">
        <v>81</v>
      </c>
      <c r="D69" s="65">
        <v>0</v>
      </c>
      <c r="E69" s="65">
        <v>0</v>
      </c>
      <c r="F69" s="67"/>
    </row>
    <row r="70" spans="1:6" x14ac:dyDescent="0.25">
      <c r="A70" s="8" t="s">
        <v>60</v>
      </c>
      <c r="B70" s="44" t="s">
        <v>104</v>
      </c>
      <c r="C70" s="38" t="s">
        <v>82</v>
      </c>
      <c r="D70" s="65">
        <v>0</v>
      </c>
      <c r="E70" s="65">
        <v>0</v>
      </c>
      <c r="F70" s="67"/>
    </row>
    <row r="71" spans="1:6" x14ac:dyDescent="0.25">
      <c r="A71" s="8" t="s">
        <v>61</v>
      </c>
      <c r="B71" s="44" t="s">
        <v>104</v>
      </c>
      <c r="C71" s="41" t="s">
        <v>83</v>
      </c>
      <c r="D71" s="65">
        <v>0</v>
      </c>
      <c r="E71" s="65">
        <v>0</v>
      </c>
      <c r="F71" s="67"/>
    </row>
    <row r="72" spans="1:6" x14ac:dyDescent="0.25">
      <c r="A72" s="8" t="s">
        <v>62</v>
      </c>
      <c r="B72" s="44" t="s">
        <v>104</v>
      </c>
      <c r="C72" s="41" t="s">
        <v>84</v>
      </c>
      <c r="D72" s="65">
        <v>0</v>
      </c>
      <c r="E72" s="65">
        <v>0</v>
      </c>
      <c r="F72" s="67"/>
    </row>
    <row r="73" spans="1:6" x14ac:dyDescent="0.25">
      <c r="A73" s="8" t="s">
        <v>63</v>
      </c>
      <c r="B73" s="44" t="s">
        <v>104</v>
      </c>
      <c r="C73" s="41" t="s">
        <v>85</v>
      </c>
      <c r="D73" s="65">
        <v>0</v>
      </c>
      <c r="E73" s="65">
        <v>0</v>
      </c>
      <c r="F73" s="67"/>
    </row>
    <row r="74" spans="1:6" x14ac:dyDescent="0.25">
      <c r="A74" s="8" t="s">
        <v>64</v>
      </c>
      <c r="B74" s="44" t="s">
        <v>104</v>
      </c>
      <c r="C74" s="41" t="s">
        <v>86</v>
      </c>
      <c r="D74" s="65">
        <v>0</v>
      </c>
      <c r="E74" s="65">
        <v>0</v>
      </c>
      <c r="F74" s="67"/>
    </row>
    <row r="75" spans="1:6" x14ac:dyDescent="0.25">
      <c r="A75" s="8" t="s">
        <v>65</v>
      </c>
      <c r="B75" s="38" t="s">
        <v>115</v>
      </c>
      <c r="C75" s="41" t="s">
        <v>81</v>
      </c>
      <c r="D75" s="65">
        <v>0</v>
      </c>
      <c r="E75" s="65">
        <v>0</v>
      </c>
      <c r="F75" s="67"/>
    </row>
    <row r="76" spans="1:6" x14ac:dyDescent="0.25">
      <c r="A76" s="8" t="s">
        <v>66</v>
      </c>
      <c r="B76" s="44" t="s">
        <v>104</v>
      </c>
      <c r="C76" s="38" t="s">
        <v>82</v>
      </c>
      <c r="D76" s="65">
        <v>0</v>
      </c>
      <c r="E76" s="65">
        <v>0</v>
      </c>
      <c r="F76" s="67"/>
    </row>
    <row r="77" spans="1:6" x14ac:dyDescent="0.25">
      <c r="A77" s="8" t="s">
        <v>67</v>
      </c>
      <c r="B77" s="44" t="s">
        <v>104</v>
      </c>
      <c r="C77" s="41" t="s">
        <v>83</v>
      </c>
      <c r="D77" s="65">
        <v>0</v>
      </c>
      <c r="E77" s="65">
        <v>0</v>
      </c>
      <c r="F77" s="67"/>
    </row>
    <row r="78" spans="1:6" x14ac:dyDescent="0.25">
      <c r="A78" s="8" t="s">
        <v>68</v>
      </c>
      <c r="B78" s="44" t="s">
        <v>104</v>
      </c>
      <c r="C78" s="41" t="s">
        <v>84</v>
      </c>
      <c r="D78" s="65">
        <v>0</v>
      </c>
      <c r="E78" s="65">
        <v>0</v>
      </c>
      <c r="F78" s="67"/>
    </row>
    <row r="79" spans="1:6" x14ac:dyDescent="0.25">
      <c r="A79" s="8" t="s">
        <v>69</v>
      </c>
      <c r="B79" s="44" t="s">
        <v>104</v>
      </c>
      <c r="C79" s="41" t="s">
        <v>85</v>
      </c>
      <c r="D79" s="65">
        <v>0</v>
      </c>
      <c r="E79" s="65">
        <v>0</v>
      </c>
      <c r="F79" s="67"/>
    </row>
    <row r="80" spans="1:6" x14ac:dyDescent="0.25">
      <c r="A80" s="8" t="s">
        <v>70</v>
      </c>
      <c r="B80" s="44" t="s">
        <v>104</v>
      </c>
      <c r="C80" s="41" t="s">
        <v>86</v>
      </c>
      <c r="D80" s="65">
        <v>0</v>
      </c>
      <c r="E80" s="65">
        <v>0</v>
      </c>
      <c r="F80" s="67"/>
    </row>
    <row r="81" spans="1:6" x14ac:dyDescent="0.25">
      <c r="A81" s="8" t="s">
        <v>71</v>
      </c>
      <c r="B81" s="38" t="s">
        <v>116</v>
      </c>
      <c r="C81" s="41" t="s">
        <v>81</v>
      </c>
      <c r="D81" s="65">
        <v>0</v>
      </c>
      <c r="E81" s="65">
        <v>0</v>
      </c>
      <c r="F81" s="67"/>
    </row>
    <row r="82" spans="1:6" x14ac:dyDescent="0.25">
      <c r="A82" s="8" t="s">
        <v>72</v>
      </c>
      <c r="B82" s="44" t="s">
        <v>104</v>
      </c>
      <c r="C82" s="38" t="s">
        <v>82</v>
      </c>
      <c r="D82" s="65">
        <v>0</v>
      </c>
      <c r="E82" s="65">
        <v>0</v>
      </c>
      <c r="F82" s="67"/>
    </row>
    <row r="83" spans="1:6" x14ac:dyDescent="0.25">
      <c r="A83" s="8" t="s">
        <v>73</v>
      </c>
      <c r="B83" s="44" t="s">
        <v>104</v>
      </c>
      <c r="C83" s="41" t="s">
        <v>83</v>
      </c>
      <c r="D83" s="65">
        <v>0</v>
      </c>
      <c r="E83" s="65">
        <v>0</v>
      </c>
      <c r="F83" s="67"/>
    </row>
    <row r="84" spans="1:6" x14ac:dyDescent="0.25">
      <c r="A84" s="8" t="s">
        <v>74</v>
      </c>
      <c r="B84" s="44" t="s">
        <v>104</v>
      </c>
      <c r="C84" s="41" t="s">
        <v>84</v>
      </c>
      <c r="D84" s="65">
        <v>0</v>
      </c>
      <c r="E84" s="65">
        <v>0</v>
      </c>
      <c r="F84" s="67"/>
    </row>
    <row r="85" spans="1:6" x14ac:dyDescent="0.25">
      <c r="A85" s="8" t="s">
        <v>75</v>
      </c>
      <c r="B85" s="44" t="s">
        <v>104</v>
      </c>
      <c r="C85" s="41" t="s">
        <v>85</v>
      </c>
      <c r="D85" s="65">
        <v>0</v>
      </c>
      <c r="E85" s="65">
        <v>0</v>
      </c>
      <c r="F85" s="67"/>
    </row>
    <row r="86" spans="1:6" x14ac:dyDescent="0.25">
      <c r="A86" s="8" t="s">
        <v>76</v>
      </c>
      <c r="B86" s="44" t="s">
        <v>104</v>
      </c>
      <c r="C86" s="41" t="s">
        <v>86</v>
      </c>
      <c r="D86" s="65">
        <v>0</v>
      </c>
      <c r="E86" s="65">
        <v>0</v>
      </c>
      <c r="F86" s="67"/>
    </row>
    <row r="87" spans="1:6" x14ac:dyDescent="0.25">
      <c r="A87" s="8"/>
      <c r="B87" s="40" t="s">
        <v>99</v>
      </c>
      <c r="C87" s="44" t="s">
        <v>104</v>
      </c>
    </row>
    <row r="88" spans="1:6" x14ac:dyDescent="0.25">
      <c r="A88" s="8" t="s">
        <v>77</v>
      </c>
      <c r="B88" s="38" t="s">
        <v>100</v>
      </c>
      <c r="C88" s="43" t="s">
        <v>101</v>
      </c>
      <c r="D88" s="18">
        <v>1</v>
      </c>
      <c r="E88" s="18"/>
      <c r="F88" s="67"/>
    </row>
    <row r="89" spans="1:6" x14ac:dyDescent="0.25">
      <c r="A89" s="8"/>
      <c r="B89" s="40" t="s">
        <v>102</v>
      </c>
      <c r="C89" s="44" t="s">
        <v>104</v>
      </c>
    </row>
    <row r="90" spans="1:6" x14ac:dyDescent="0.25">
      <c r="A90" s="8" t="s">
        <v>78</v>
      </c>
      <c r="B90" s="38" t="s">
        <v>103</v>
      </c>
      <c r="C90" s="43" t="s">
        <v>101</v>
      </c>
      <c r="D90" s="18">
        <v>1</v>
      </c>
      <c r="E90" s="18"/>
      <c r="F90" s="67"/>
    </row>
  </sheetData>
  <sheetProtection password="FBBC" sheet="1" objects="1" scenarios="1" formatCells="0" formatColumns="0" formatRows="0" insertColumns="0" insertRows="0" insertHyperlinks="0" deleteColumns="0" deleteRows="0" sort="0" autoFilter="0" pivotTables="0"/>
  <mergeCells count="1">
    <mergeCell ref="D1:E1"/>
  </mergeCells>
  <pageMargins left="1.1811023622047245" right="0.39370078740157483" top="0.51181102362204722" bottom="0.51181102362204722" header="0.31496062992125984" footer="0.31496062992125984"/>
  <pageSetup scale="93" fitToHeight="4" orientation="portrait" r:id="rId1"/>
  <headerFooter>
    <oddHeader>&amp;COFERTA NA USŁUGI POCZTOWE - 4WSKzP SPZOZ we Wrocławiu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topLeftCell="A7" zoomScaleNormal="100" workbookViewId="0">
      <pane ySplit="3" topLeftCell="A10" activePane="bottomLeft" state="frozen"/>
      <selection activeCell="A7" sqref="A7"/>
      <selection pane="bottomLeft" activeCell="A10" sqref="A10"/>
    </sheetView>
  </sheetViews>
  <sheetFormatPr defaultRowHeight="15" x14ac:dyDescent="0.25"/>
  <cols>
    <col min="1" max="1" width="6.140625" customWidth="1"/>
    <col min="2" max="2" width="44.7109375" customWidth="1"/>
    <col min="3" max="3" width="20" customWidth="1"/>
    <col min="4" max="4" width="6.7109375" customWidth="1"/>
    <col min="5" max="5" width="5.5703125" customWidth="1"/>
    <col min="6" max="6" width="5" customWidth="1"/>
    <col min="11" max="11" width="1.42578125" customWidth="1"/>
    <col min="12" max="12" width="6.7109375" customWidth="1"/>
    <col min="13" max="13" width="5.5703125" customWidth="1"/>
    <col min="14" max="14" width="5" customWidth="1"/>
  </cols>
  <sheetData>
    <row r="1" spans="1:18" x14ac:dyDescent="0.25">
      <c r="A1" s="1"/>
      <c r="B1" s="1"/>
      <c r="C1" s="1"/>
      <c r="D1" s="33"/>
      <c r="E1" s="5"/>
      <c r="F1" s="5"/>
      <c r="G1" s="6"/>
      <c r="H1" s="6"/>
      <c r="J1" s="13"/>
      <c r="L1" s="33"/>
      <c r="M1" s="5"/>
      <c r="N1" s="5"/>
      <c r="O1" s="6"/>
      <c r="P1" s="6" t="s">
        <v>13</v>
      </c>
      <c r="R1" s="13"/>
    </row>
    <row r="2" spans="1:18" x14ac:dyDescent="0.25">
      <c r="A2" s="1"/>
      <c r="B2" s="1"/>
      <c r="C2" s="1"/>
      <c r="D2" s="33"/>
      <c r="E2" s="5"/>
      <c r="F2" s="5"/>
      <c r="G2" s="6"/>
      <c r="H2" s="6"/>
      <c r="J2" s="13"/>
      <c r="L2" s="33"/>
      <c r="M2" s="5"/>
      <c r="N2" s="5"/>
      <c r="O2" s="6"/>
      <c r="P2" s="6" t="s">
        <v>119</v>
      </c>
      <c r="R2" s="13"/>
    </row>
    <row r="3" spans="1:18" x14ac:dyDescent="0.25">
      <c r="A3" s="15"/>
      <c r="B3" s="14" t="s">
        <v>18</v>
      </c>
      <c r="D3" s="33"/>
      <c r="E3" s="5"/>
      <c r="F3" s="5"/>
      <c r="G3" s="6"/>
      <c r="H3" s="6"/>
      <c r="I3" s="13"/>
      <c r="J3" s="13"/>
      <c r="L3" s="33"/>
      <c r="M3" s="5"/>
      <c r="N3" s="5"/>
      <c r="O3" s="6"/>
      <c r="P3" s="6"/>
      <c r="Q3" s="13"/>
      <c r="R3" s="13"/>
    </row>
    <row r="4" spans="1:18" x14ac:dyDescent="0.25">
      <c r="A4" s="20"/>
      <c r="B4" s="14" t="s">
        <v>17</v>
      </c>
      <c r="D4" s="33"/>
      <c r="E4" s="5"/>
      <c r="F4" s="5"/>
      <c r="G4" s="6"/>
      <c r="H4" s="6"/>
      <c r="I4" s="13"/>
      <c r="J4" s="13"/>
      <c r="L4" s="33"/>
      <c r="M4" s="5"/>
      <c r="N4" s="5"/>
      <c r="O4" s="6"/>
      <c r="P4" s="6"/>
      <c r="Q4" s="13"/>
      <c r="R4" s="13"/>
    </row>
    <row r="5" spans="1:18" x14ac:dyDescent="0.25">
      <c r="A5" s="27"/>
      <c r="B5" s="27"/>
      <c r="C5" s="14"/>
      <c r="D5" s="33"/>
      <c r="E5" s="5"/>
      <c r="F5" s="5"/>
      <c r="G5" s="6"/>
      <c r="H5" s="6"/>
      <c r="I5" s="13"/>
      <c r="J5" s="13"/>
      <c r="L5" s="33"/>
      <c r="M5" s="5"/>
      <c r="N5" s="5"/>
      <c r="O5" s="6"/>
      <c r="P5" s="6"/>
      <c r="Q5" s="13"/>
      <c r="R5" s="13"/>
    </row>
    <row r="6" spans="1:18" ht="18.75" x14ac:dyDescent="0.25">
      <c r="A6" s="19" t="s">
        <v>22</v>
      </c>
      <c r="B6" s="19"/>
      <c r="C6" s="1"/>
      <c r="D6" s="33"/>
      <c r="E6" s="5"/>
      <c r="F6" s="5"/>
      <c r="G6" s="6"/>
      <c r="H6" s="6"/>
      <c r="I6" s="13"/>
      <c r="J6" s="13"/>
      <c r="L6" s="33"/>
      <c r="M6" s="5"/>
      <c r="N6" s="5"/>
      <c r="O6" s="6"/>
      <c r="P6" s="6"/>
      <c r="Q6" s="13"/>
      <c r="R6" s="13"/>
    </row>
    <row r="7" spans="1:18" ht="18.75" x14ac:dyDescent="0.25">
      <c r="A7" s="19"/>
      <c r="B7" s="19"/>
      <c r="C7" s="1"/>
      <c r="D7" s="2" t="s">
        <v>105</v>
      </c>
      <c r="E7" s="5"/>
      <c r="F7" s="5"/>
      <c r="G7" s="6"/>
      <c r="H7" s="6"/>
      <c r="I7" s="13"/>
      <c r="J7" s="13"/>
      <c r="K7" s="1"/>
      <c r="L7" s="2" t="s">
        <v>109</v>
      </c>
      <c r="M7" s="5"/>
      <c r="N7" s="5"/>
      <c r="O7" s="6"/>
      <c r="P7" s="6"/>
      <c r="Q7" s="13"/>
      <c r="R7" s="13"/>
    </row>
    <row r="8" spans="1:18" x14ac:dyDescent="0.25">
      <c r="A8" s="2"/>
      <c r="B8" s="2"/>
      <c r="C8" s="1"/>
      <c r="D8" s="76" t="s">
        <v>12</v>
      </c>
      <c r="E8" s="77"/>
      <c r="F8" s="23" t="s">
        <v>16</v>
      </c>
      <c r="G8" s="24" t="s">
        <v>11</v>
      </c>
      <c r="H8" s="25"/>
      <c r="I8" s="24" t="s">
        <v>10</v>
      </c>
      <c r="J8" s="25"/>
      <c r="K8" s="1"/>
      <c r="L8" s="78" t="s">
        <v>12</v>
      </c>
      <c r="M8" s="79"/>
      <c r="N8" s="23" t="s">
        <v>16</v>
      </c>
      <c r="O8" s="50" t="s">
        <v>11</v>
      </c>
      <c r="P8" s="51"/>
      <c r="Q8" s="50" t="s">
        <v>10</v>
      </c>
      <c r="R8" s="51"/>
    </row>
    <row r="9" spans="1:18" x14ac:dyDescent="0.25">
      <c r="A9" s="2"/>
      <c r="B9" s="2"/>
      <c r="C9" s="1"/>
      <c r="D9" s="31" t="s">
        <v>15</v>
      </c>
      <c r="E9" s="21" t="s">
        <v>14</v>
      </c>
      <c r="F9" s="26"/>
      <c r="G9" s="17" t="s">
        <v>8</v>
      </c>
      <c r="H9" s="10" t="s">
        <v>9</v>
      </c>
      <c r="I9" s="22" t="s">
        <v>8</v>
      </c>
      <c r="J9" s="22" t="s">
        <v>9</v>
      </c>
      <c r="K9" s="1"/>
      <c r="L9" s="31" t="s">
        <v>15</v>
      </c>
      <c r="M9" s="21" t="s">
        <v>14</v>
      </c>
      <c r="N9" s="52"/>
      <c r="O9" s="17" t="s">
        <v>8</v>
      </c>
      <c r="P9" s="10" t="s">
        <v>9</v>
      </c>
      <c r="Q9" s="22" t="s">
        <v>8</v>
      </c>
      <c r="R9" s="22" t="s">
        <v>9</v>
      </c>
    </row>
    <row r="10" spans="1:18" ht="14.25" customHeight="1" x14ac:dyDescent="0.25">
      <c r="A10" s="39"/>
      <c r="B10" s="36" t="str">
        <f>Lista!B3</f>
        <v>PRZESYŁKI W OBROCIE KRAJOWYM</v>
      </c>
      <c r="C10" s="28"/>
      <c r="D10" s="32"/>
      <c r="E10" s="8"/>
      <c r="F10" s="47"/>
      <c r="G10" s="48"/>
      <c r="H10" s="48"/>
      <c r="I10" s="49"/>
      <c r="J10" s="49"/>
      <c r="K10" s="62"/>
      <c r="L10" s="32"/>
      <c r="M10" s="8"/>
      <c r="N10" s="47"/>
      <c r="O10" s="48"/>
      <c r="P10" s="48"/>
      <c r="Q10" s="49"/>
      <c r="R10" s="49"/>
    </row>
    <row r="11" spans="1:18" x14ac:dyDescent="0.25">
      <c r="A11" s="8" t="str">
        <f>Lista!A4</f>
        <v>1.</v>
      </c>
      <c r="B11" s="28" t="str">
        <f>Lista!B4</f>
        <v>Listowe nierejestrowane, EKONOMICZNE</v>
      </c>
      <c r="C11" s="28" t="str">
        <f>Lista!C4</f>
        <v>S - do 500g</v>
      </c>
      <c r="D11" s="32">
        <f>Lista!D4</f>
        <v>475</v>
      </c>
      <c r="E11" s="29">
        <f>D11*12</f>
        <v>5700</v>
      </c>
      <c r="F11" s="12">
        <v>0</v>
      </c>
      <c r="G11" s="11">
        <v>0</v>
      </c>
      <c r="H11" s="7">
        <v>0</v>
      </c>
      <c r="I11" s="16">
        <f>E11*G11</f>
        <v>0</v>
      </c>
      <c r="J11" s="16">
        <f>E11*H11</f>
        <v>0</v>
      </c>
      <c r="K11" s="30"/>
      <c r="L11" s="72"/>
      <c r="M11" s="72"/>
      <c r="N11" s="72"/>
      <c r="O11" s="72"/>
      <c r="P11" s="72"/>
      <c r="Q11" s="72"/>
      <c r="R11" s="72"/>
    </row>
    <row r="12" spans="1:18" x14ac:dyDescent="0.25">
      <c r="A12" s="8" t="str">
        <f>Lista!A5</f>
        <v>2.</v>
      </c>
      <c r="B12" s="28" t="str">
        <f>Lista!B5</f>
        <v xml:space="preserve"> </v>
      </c>
      <c r="C12" s="28" t="str">
        <f>Lista!C5</f>
        <v>M - 500g do 1000g</v>
      </c>
      <c r="D12" s="32">
        <f>Lista!D5</f>
        <v>2</v>
      </c>
      <c r="E12" s="29">
        <f t="shared" ref="E12:E97" si="0">D12*12</f>
        <v>24</v>
      </c>
      <c r="F12" s="12">
        <v>0</v>
      </c>
      <c r="G12" s="11">
        <v>0</v>
      </c>
      <c r="H12" s="7">
        <f t="shared" ref="H12:H97" si="1">G12*(100+F12)%</f>
        <v>0</v>
      </c>
      <c r="I12" s="16">
        <f t="shared" ref="I12:I97" si="2">E12*G12</f>
        <v>0</v>
      </c>
      <c r="J12" s="16">
        <f t="shared" ref="J12:J97" si="3">E12*H12</f>
        <v>0</v>
      </c>
      <c r="K12" s="30"/>
      <c r="L12" s="72"/>
      <c r="M12" s="72"/>
      <c r="N12" s="72"/>
      <c r="O12" s="72"/>
      <c r="P12" s="72"/>
      <c r="Q12" s="72"/>
      <c r="R12" s="72"/>
    </row>
    <row r="13" spans="1:18" x14ac:dyDescent="0.25">
      <c r="A13" s="8" t="str">
        <f>Lista!A6</f>
        <v>3.</v>
      </c>
      <c r="B13" s="28" t="str">
        <f>Lista!B6</f>
        <v xml:space="preserve"> </v>
      </c>
      <c r="C13" s="28" t="str">
        <f>Lista!C6</f>
        <v>L - 1000g do 2000g</v>
      </c>
      <c r="D13" s="32">
        <f>Lista!D6</f>
        <v>1</v>
      </c>
      <c r="E13" s="29">
        <f t="shared" si="0"/>
        <v>12</v>
      </c>
      <c r="F13" s="12">
        <v>0</v>
      </c>
      <c r="G13" s="11">
        <v>0</v>
      </c>
      <c r="H13" s="7">
        <f t="shared" si="1"/>
        <v>0</v>
      </c>
      <c r="I13" s="16">
        <f t="shared" si="2"/>
        <v>0</v>
      </c>
      <c r="J13" s="16">
        <f t="shared" si="3"/>
        <v>0</v>
      </c>
      <c r="K13" s="30"/>
      <c r="L13" s="72"/>
      <c r="M13" s="72"/>
      <c r="N13" s="72"/>
      <c r="O13" s="72"/>
      <c r="P13" s="72"/>
      <c r="Q13" s="72"/>
      <c r="R13" s="72"/>
    </row>
    <row r="14" spans="1:18" x14ac:dyDescent="0.25">
      <c r="A14" s="8" t="str">
        <f>Lista!A7</f>
        <v>4.</v>
      </c>
      <c r="B14" s="28" t="str">
        <f>Lista!B7</f>
        <v>Listowe nierejestrowane, PRIORYTET</v>
      </c>
      <c r="C14" s="28" t="str">
        <f>Lista!C7</f>
        <v>S - do 500g</v>
      </c>
      <c r="D14" s="32">
        <f>Lista!D7</f>
        <v>15</v>
      </c>
      <c r="E14" s="29">
        <f t="shared" si="0"/>
        <v>180</v>
      </c>
      <c r="F14" s="12">
        <v>0</v>
      </c>
      <c r="G14" s="11">
        <v>0</v>
      </c>
      <c r="H14" s="7">
        <f t="shared" si="1"/>
        <v>0</v>
      </c>
      <c r="I14" s="16">
        <f t="shared" si="2"/>
        <v>0</v>
      </c>
      <c r="J14" s="16">
        <f t="shared" si="3"/>
        <v>0</v>
      </c>
      <c r="K14" s="30"/>
      <c r="L14" s="72"/>
      <c r="M14" s="72"/>
      <c r="N14" s="72"/>
      <c r="O14" s="72"/>
      <c r="P14" s="72"/>
      <c r="Q14" s="72"/>
      <c r="R14" s="72"/>
    </row>
    <row r="15" spans="1:18" x14ac:dyDescent="0.25">
      <c r="A15" s="8" t="str">
        <f>Lista!A8</f>
        <v>5.</v>
      </c>
      <c r="B15" s="28" t="str">
        <f>Lista!B8</f>
        <v xml:space="preserve"> </v>
      </c>
      <c r="C15" s="28" t="str">
        <f>Lista!C8</f>
        <v>M - 500g do 1000g</v>
      </c>
      <c r="D15" s="32">
        <f>Lista!D8</f>
        <v>2</v>
      </c>
      <c r="E15" s="29">
        <f t="shared" si="0"/>
        <v>24</v>
      </c>
      <c r="F15" s="12">
        <v>0</v>
      </c>
      <c r="G15" s="11">
        <v>0</v>
      </c>
      <c r="H15" s="7">
        <f t="shared" si="1"/>
        <v>0</v>
      </c>
      <c r="I15" s="16">
        <f t="shared" si="2"/>
        <v>0</v>
      </c>
      <c r="J15" s="16">
        <f t="shared" si="3"/>
        <v>0</v>
      </c>
      <c r="K15" s="30"/>
      <c r="L15" s="72"/>
      <c r="M15" s="72"/>
      <c r="N15" s="72"/>
      <c r="O15" s="72"/>
      <c r="P15" s="72"/>
      <c r="Q15" s="72"/>
      <c r="R15" s="72"/>
    </row>
    <row r="16" spans="1:18" x14ac:dyDescent="0.25">
      <c r="A16" s="8" t="str">
        <f>Lista!A9</f>
        <v>6.</v>
      </c>
      <c r="B16" s="28" t="str">
        <f>Lista!B9</f>
        <v xml:space="preserve"> </v>
      </c>
      <c r="C16" s="28" t="str">
        <f>Lista!C9</f>
        <v>L - 1000g do 2000g</v>
      </c>
      <c r="D16" s="32">
        <f>Lista!D9</f>
        <v>1</v>
      </c>
      <c r="E16" s="29">
        <f t="shared" si="0"/>
        <v>12</v>
      </c>
      <c r="F16" s="12">
        <v>0</v>
      </c>
      <c r="G16" s="11">
        <v>0</v>
      </c>
      <c r="H16" s="7">
        <f t="shared" si="1"/>
        <v>0</v>
      </c>
      <c r="I16" s="16">
        <f t="shared" si="2"/>
        <v>0</v>
      </c>
      <c r="J16" s="16">
        <f t="shared" si="3"/>
        <v>0</v>
      </c>
      <c r="K16" s="30"/>
      <c r="L16" s="72"/>
      <c r="M16" s="72"/>
      <c r="N16" s="72"/>
      <c r="O16" s="72"/>
      <c r="P16" s="72"/>
      <c r="Q16" s="72"/>
      <c r="R16" s="72"/>
    </row>
    <row r="17" spans="1:18" x14ac:dyDescent="0.25">
      <c r="A17" s="8" t="str">
        <f>Lista!A10</f>
        <v>7.</v>
      </c>
      <c r="B17" s="28" t="str">
        <f>Lista!B10</f>
        <v>Liistowe polecone, EKONOMICZNE</v>
      </c>
      <c r="C17" s="28" t="str">
        <f>Lista!C10</f>
        <v>S - do 500g</v>
      </c>
      <c r="D17" s="32">
        <f>Lista!D10</f>
        <v>600</v>
      </c>
      <c r="E17" s="29">
        <f t="shared" si="0"/>
        <v>7200</v>
      </c>
      <c r="F17" s="12">
        <v>0</v>
      </c>
      <c r="G17" s="11">
        <v>0</v>
      </c>
      <c r="H17" s="7">
        <f t="shared" si="1"/>
        <v>0</v>
      </c>
      <c r="I17" s="16">
        <f t="shared" si="2"/>
        <v>0</v>
      </c>
      <c r="J17" s="16">
        <f t="shared" si="3"/>
        <v>0</v>
      </c>
      <c r="L17" s="32">
        <f>Lista!E10</f>
        <v>22</v>
      </c>
      <c r="M17" s="29">
        <f t="shared" ref="M17:M80" si="4">L17*12</f>
        <v>264</v>
      </c>
      <c r="N17" s="12">
        <v>0</v>
      </c>
      <c r="O17" s="11">
        <v>0</v>
      </c>
      <c r="P17" s="7">
        <f t="shared" ref="P17:P69" si="5">O17*(100+N17)%</f>
        <v>0</v>
      </c>
      <c r="Q17" s="16">
        <f t="shared" ref="Q17:Q69" si="6">M17*O17</f>
        <v>0</v>
      </c>
      <c r="R17" s="16">
        <f t="shared" ref="R17:R69" si="7">M17*P17</f>
        <v>0</v>
      </c>
    </row>
    <row r="18" spans="1:18" x14ac:dyDescent="0.25">
      <c r="A18" s="8" t="str">
        <f>Lista!A11</f>
        <v>8.</v>
      </c>
      <c r="B18" s="28" t="str">
        <f>Lista!B11</f>
        <v xml:space="preserve"> </v>
      </c>
      <c r="C18" s="28" t="str">
        <f>Lista!C11</f>
        <v>M - 500g do 1000g</v>
      </c>
      <c r="D18" s="32">
        <f>Lista!D11</f>
        <v>5</v>
      </c>
      <c r="E18" s="29">
        <f t="shared" si="0"/>
        <v>60</v>
      </c>
      <c r="F18" s="12">
        <v>0</v>
      </c>
      <c r="G18" s="11">
        <v>0</v>
      </c>
      <c r="H18" s="7">
        <f t="shared" si="1"/>
        <v>0</v>
      </c>
      <c r="I18" s="16">
        <f t="shared" si="2"/>
        <v>0</v>
      </c>
      <c r="J18" s="16">
        <f t="shared" si="3"/>
        <v>0</v>
      </c>
      <c r="L18" s="32">
        <f>Lista!E11</f>
        <v>0</v>
      </c>
      <c r="M18" s="29">
        <f t="shared" si="4"/>
        <v>0</v>
      </c>
      <c r="N18" s="12">
        <v>0</v>
      </c>
      <c r="O18" s="11">
        <v>0</v>
      </c>
      <c r="P18" s="7">
        <f t="shared" si="5"/>
        <v>0</v>
      </c>
      <c r="Q18" s="16">
        <f t="shared" si="6"/>
        <v>0</v>
      </c>
      <c r="R18" s="16">
        <f t="shared" si="7"/>
        <v>0</v>
      </c>
    </row>
    <row r="19" spans="1:18" x14ac:dyDescent="0.25">
      <c r="A19" s="8" t="str">
        <f>Lista!A12</f>
        <v>9.</v>
      </c>
      <c r="B19" s="28" t="str">
        <f>Lista!B12</f>
        <v xml:space="preserve"> </v>
      </c>
      <c r="C19" s="28" t="str">
        <f>Lista!C12</f>
        <v>L - 1000g do 2000g</v>
      </c>
      <c r="D19" s="32">
        <f>Lista!D12</f>
        <v>0</v>
      </c>
      <c r="E19" s="29">
        <f t="shared" si="0"/>
        <v>0</v>
      </c>
      <c r="F19" s="12">
        <v>0</v>
      </c>
      <c r="G19" s="11">
        <v>0</v>
      </c>
      <c r="H19" s="7">
        <f t="shared" si="1"/>
        <v>0</v>
      </c>
      <c r="I19" s="16">
        <f t="shared" si="2"/>
        <v>0</v>
      </c>
      <c r="J19" s="16">
        <f t="shared" si="3"/>
        <v>0</v>
      </c>
      <c r="L19" s="32">
        <f>Lista!E12</f>
        <v>0</v>
      </c>
      <c r="M19" s="29">
        <f t="shared" si="4"/>
        <v>0</v>
      </c>
      <c r="N19" s="12">
        <v>0</v>
      </c>
      <c r="O19" s="11">
        <v>0</v>
      </c>
      <c r="P19" s="7">
        <f t="shared" si="5"/>
        <v>0</v>
      </c>
      <c r="Q19" s="16">
        <f t="shared" si="6"/>
        <v>0</v>
      </c>
      <c r="R19" s="16">
        <f t="shared" si="7"/>
        <v>0</v>
      </c>
    </row>
    <row r="20" spans="1:18" x14ac:dyDescent="0.25">
      <c r="A20" s="8" t="str">
        <f>Lista!A13</f>
        <v>10.</v>
      </c>
      <c r="B20" s="28" t="str">
        <f>Lista!B13</f>
        <v>Liistowe polecone, PRIORYTET</v>
      </c>
      <c r="C20" s="28" t="str">
        <f>Lista!C13</f>
        <v>S - do 500g</v>
      </c>
      <c r="D20" s="32">
        <f>Lista!D13</f>
        <v>35</v>
      </c>
      <c r="E20" s="29">
        <f t="shared" si="0"/>
        <v>420</v>
      </c>
      <c r="F20" s="12">
        <v>0</v>
      </c>
      <c r="G20" s="11">
        <v>0</v>
      </c>
      <c r="H20" s="7">
        <f t="shared" si="1"/>
        <v>0</v>
      </c>
      <c r="I20" s="16">
        <f t="shared" si="2"/>
        <v>0</v>
      </c>
      <c r="J20" s="16">
        <f t="shared" si="3"/>
        <v>0</v>
      </c>
      <c r="L20" s="32">
        <f>Lista!E13</f>
        <v>0</v>
      </c>
      <c r="M20" s="29">
        <f t="shared" si="4"/>
        <v>0</v>
      </c>
      <c r="N20" s="12">
        <v>0</v>
      </c>
      <c r="O20" s="11">
        <v>0</v>
      </c>
      <c r="P20" s="7">
        <f t="shared" si="5"/>
        <v>0</v>
      </c>
      <c r="Q20" s="16">
        <f t="shared" si="6"/>
        <v>0</v>
      </c>
      <c r="R20" s="16">
        <f t="shared" si="7"/>
        <v>0</v>
      </c>
    </row>
    <row r="21" spans="1:18" x14ac:dyDescent="0.25">
      <c r="A21" s="8" t="str">
        <f>Lista!A14</f>
        <v>11.</v>
      </c>
      <c r="B21" s="28" t="str">
        <f>Lista!B14</f>
        <v xml:space="preserve"> </v>
      </c>
      <c r="C21" s="28" t="str">
        <f>Lista!C14</f>
        <v>M - 500g do 1000g</v>
      </c>
      <c r="D21" s="32">
        <f>Lista!D14</f>
        <v>2</v>
      </c>
      <c r="E21" s="29">
        <f t="shared" si="0"/>
        <v>24</v>
      </c>
      <c r="F21" s="12">
        <v>0</v>
      </c>
      <c r="G21" s="11">
        <v>0</v>
      </c>
      <c r="H21" s="7">
        <f t="shared" si="1"/>
        <v>0</v>
      </c>
      <c r="I21" s="16">
        <f t="shared" si="2"/>
        <v>0</v>
      </c>
      <c r="J21" s="16">
        <f t="shared" si="3"/>
        <v>0</v>
      </c>
      <c r="L21" s="32">
        <f>Lista!E14</f>
        <v>0</v>
      </c>
      <c r="M21" s="29">
        <f t="shared" si="4"/>
        <v>0</v>
      </c>
      <c r="N21" s="12">
        <v>0</v>
      </c>
      <c r="O21" s="11">
        <v>0</v>
      </c>
      <c r="P21" s="7">
        <f t="shared" si="5"/>
        <v>0</v>
      </c>
      <c r="Q21" s="16">
        <f t="shared" si="6"/>
        <v>0</v>
      </c>
      <c r="R21" s="16">
        <f t="shared" si="7"/>
        <v>0</v>
      </c>
    </row>
    <row r="22" spans="1:18" x14ac:dyDescent="0.25">
      <c r="A22" s="8" t="str">
        <f>Lista!A15</f>
        <v>12.</v>
      </c>
      <c r="B22" s="28" t="str">
        <f>Lista!B15</f>
        <v xml:space="preserve"> </v>
      </c>
      <c r="C22" s="28" t="str">
        <f>Lista!C15</f>
        <v>L - 1000g do 2000g</v>
      </c>
      <c r="D22" s="32">
        <f>Lista!D15</f>
        <v>0</v>
      </c>
      <c r="E22" s="29">
        <f t="shared" si="0"/>
        <v>0</v>
      </c>
      <c r="F22" s="12">
        <v>0</v>
      </c>
      <c r="G22" s="11">
        <v>0</v>
      </c>
      <c r="H22" s="7">
        <f t="shared" si="1"/>
        <v>0</v>
      </c>
      <c r="I22" s="16">
        <f t="shared" si="2"/>
        <v>0</v>
      </c>
      <c r="J22" s="16">
        <f t="shared" si="3"/>
        <v>0</v>
      </c>
      <c r="L22" s="32">
        <f>Lista!E15</f>
        <v>0</v>
      </c>
      <c r="M22" s="29">
        <f t="shared" si="4"/>
        <v>0</v>
      </c>
      <c r="N22" s="12">
        <v>0</v>
      </c>
      <c r="O22" s="11">
        <v>0</v>
      </c>
      <c r="P22" s="7">
        <f t="shared" si="5"/>
        <v>0</v>
      </c>
      <c r="Q22" s="16">
        <f t="shared" si="6"/>
        <v>0</v>
      </c>
      <c r="R22" s="16">
        <f t="shared" si="7"/>
        <v>0</v>
      </c>
    </row>
    <row r="23" spans="1:18" x14ac:dyDescent="0.25">
      <c r="A23" s="8" t="str">
        <f>Lista!A16</f>
        <v>13.</v>
      </c>
      <c r="B23" s="28" t="str">
        <f>Lista!B16</f>
        <v>Listowe polecone EKONOMICZNE, ZPO</v>
      </c>
      <c r="C23" s="28" t="str">
        <f>Lista!C16</f>
        <v>S - do 500g</v>
      </c>
      <c r="D23" s="32">
        <f>Lista!D16</f>
        <v>150</v>
      </c>
      <c r="E23" s="29">
        <f t="shared" si="0"/>
        <v>1800</v>
      </c>
      <c r="F23" s="12">
        <v>0</v>
      </c>
      <c r="G23" s="11">
        <v>0</v>
      </c>
      <c r="H23" s="7">
        <f t="shared" si="1"/>
        <v>0</v>
      </c>
      <c r="I23" s="16">
        <f t="shared" si="2"/>
        <v>0</v>
      </c>
      <c r="J23" s="16">
        <f t="shared" si="3"/>
        <v>0</v>
      </c>
      <c r="L23" s="32">
        <f>Lista!E16</f>
        <v>24</v>
      </c>
      <c r="M23" s="29">
        <f t="shared" si="4"/>
        <v>288</v>
      </c>
      <c r="N23" s="12">
        <v>0</v>
      </c>
      <c r="O23" s="11">
        <v>0</v>
      </c>
      <c r="P23" s="7">
        <f t="shared" si="5"/>
        <v>0</v>
      </c>
      <c r="Q23" s="16">
        <f t="shared" si="6"/>
        <v>0</v>
      </c>
      <c r="R23" s="16">
        <f t="shared" si="7"/>
        <v>0</v>
      </c>
    </row>
    <row r="24" spans="1:18" x14ac:dyDescent="0.25">
      <c r="A24" s="8" t="str">
        <f>Lista!A17</f>
        <v>14.</v>
      </c>
      <c r="B24" s="28" t="str">
        <f>Lista!B17</f>
        <v xml:space="preserve"> </v>
      </c>
      <c r="C24" s="28" t="str">
        <f>Lista!C17</f>
        <v>M - 500g do 1000g</v>
      </c>
      <c r="D24" s="32">
        <f>Lista!D17</f>
        <v>5</v>
      </c>
      <c r="E24" s="29">
        <f t="shared" si="0"/>
        <v>60</v>
      </c>
      <c r="F24" s="12">
        <v>0</v>
      </c>
      <c r="G24" s="11">
        <v>0</v>
      </c>
      <c r="H24" s="7">
        <f t="shared" si="1"/>
        <v>0</v>
      </c>
      <c r="I24" s="16">
        <f t="shared" si="2"/>
        <v>0</v>
      </c>
      <c r="J24" s="16">
        <f t="shared" si="3"/>
        <v>0</v>
      </c>
      <c r="L24" s="32">
        <f>Lista!E17</f>
        <v>0</v>
      </c>
      <c r="M24" s="29">
        <f t="shared" si="4"/>
        <v>0</v>
      </c>
      <c r="N24" s="12">
        <v>0</v>
      </c>
      <c r="O24" s="11">
        <v>0</v>
      </c>
      <c r="P24" s="7">
        <f t="shared" si="5"/>
        <v>0</v>
      </c>
      <c r="Q24" s="16">
        <f t="shared" si="6"/>
        <v>0</v>
      </c>
      <c r="R24" s="16">
        <f t="shared" si="7"/>
        <v>0</v>
      </c>
    </row>
    <row r="25" spans="1:18" x14ac:dyDescent="0.25">
      <c r="A25" s="8" t="str">
        <f>Lista!A18</f>
        <v>15.</v>
      </c>
      <c r="B25" s="28" t="str">
        <f>Lista!B18</f>
        <v xml:space="preserve"> </v>
      </c>
      <c r="C25" s="28" t="str">
        <f>Lista!C18</f>
        <v>L - 1000g do 2000g</v>
      </c>
      <c r="D25" s="32">
        <f>Lista!D18</f>
        <v>0</v>
      </c>
      <c r="E25" s="29">
        <f t="shared" si="0"/>
        <v>0</v>
      </c>
      <c r="F25" s="12">
        <v>0</v>
      </c>
      <c r="G25" s="11">
        <v>0</v>
      </c>
      <c r="H25" s="7">
        <f t="shared" si="1"/>
        <v>0</v>
      </c>
      <c r="I25" s="16">
        <f t="shared" si="2"/>
        <v>0</v>
      </c>
      <c r="J25" s="16">
        <f t="shared" si="3"/>
        <v>0</v>
      </c>
      <c r="L25" s="32">
        <f>Lista!E18</f>
        <v>0</v>
      </c>
      <c r="M25" s="29">
        <f t="shared" si="4"/>
        <v>0</v>
      </c>
      <c r="N25" s="12">
        <v>0</v>
      </c>
      <c r="O25" s="11">
        <v>0</v>
      </c>
      <c r="P25" s="7">
        <f t="shared" si="5"/>
        <v>0</v>
      </c>
      <c r="Q25" s="16">
        <f t="shared" si="6"/>
        <v>0</v>
      </c>
      <c r="R25" s="16">
        <f t="shared" si="7"/>
        <v>0</v>
      </c>
    </row>
    <row r="26" spans="1:18" x14ac:dyDescent="0.25">
      <c r="A26" s="8" t="str">
        <f>Lista!A19</f>
        <v>16.</v>
      </c>
      <c r="B26" s="28" t="str">
        <f>Lista!B19</f>
        <v>Listowe polecone PRIORYTET, ZPO</v>
      </c>
      <c r="C26" s="28" t="str">
        <f>Lista!C19</f>
        <v>S - do 500g</v>
      </c>
      <c r="D26" s="32">
        <f>Lista!D19</f>
        <v>35</v>
      </c>
      <c r="E26" s="29">
        <f t="shared" si="0"/>
        <v>420</v>
      </c>
      <c r="F26" s="12">
        <v>0</v>
      </c>
      <c r="G26" s="11">
        <v>0</v>
      </c>
      <c r="H26" s="7">
        <f t="shared" si="1"/>
        <v>0</v>
      </c>
      <c r="I26" s="16">
        <f t="shared" si="2"/>
        <v>0</v>
      </c>
      <c r="J26" s="16">
        <f t="shared" si="3"/>
        <v>0</v>
      </c>
      <c r="L26" s="32">
        <f>Lista!E19</f>
        <v>0</v>
      </c>
      <c r="M26" s="29">
        <f t="shared" si="4"/>
        <v>0</v>
      </c>
      <c r="N26" s="12">
        <v>0</v>
      </c>
      <c r="O26" s="11">
        <v>0</v>
      </c>
      <c r="P26" s="7">
        <f t="shared" si="5"/>
        <v>0</v>
      </c>
      <c r="Q26" s="16">
        <f t="shared" si="6"/>
        <v>0</v>
      </c>
      <c r="R26" s="16">
        <f t="shared" si="7"/>
        <v>0</v>
      </c>
    </row>
    <row r="27" spans="1:18" x14ac:dyDescent="0.25">
      <c r="A27" s="8" t="str">
        <f>Lista!A20</f>
        <v>17.</v>
      </c>
      <c r="B27" s="28" t="str">
        <f>Lista!B20</f>
        <v xml:space="preserve"> </v>
      </c>
      <c r="C27" s="28" t="str">
        <f>Lista!C20</f>
        <v>M - 500g do 1000g</v>
      </c>
      <c r="D27" s="32">
        <f>Lista!D20</f>
        <v>5</v>
      </c>
      <c r="E27" s="29">
        <f t="shared" si="0"/>
        <v>60</v>
      </c>
      <c r="F27" s="12">
        <v>0</v>
      </c>
      <c r="G27" s="11">
        <v>0</v>
      </c>
      <c r="H27" s="7">
        <f t="shared" si="1"/>
        <v>0</v>
      </c>
      <c r="I27" s="16">
        <f t="shared" si="2"/>
        <v>0</v>
      </c>
      <c r="J27" s="16">
        <f t="shared" si="3"/>
        <v>0</v>
      </c>
      <c r="L27" s="32">
        <f>Lista!E20</f>
        <v>0</v>
      </c>
      <c r="M27" s="29">
        <f t="shared" si="4"/>
        <v>0</v>
      </c>
      <c r="N27" s="12">
        <v>0</v>
      </c>
      <c r="O27" s="11">
        <v>0</v>
      </c>
      <c r="P27" s="7">
        <f t="shared" si="5"/>
        <v>0</v>
      </c>
      <c r="Q27" s="16">
        <f t="shared" si="6"/>
        <v>0</v>
      </c>
      <c r="R27" s="16">
        <f t="shared" si="7"/>
        <v>0</v>
      </c>
    </row>
    <row r="28" spans="1:18" x14ac:dyDescent="0.25">
      <c r="A28" s="8" t="str">
        <f>Lista!A21</f>
        <v>18.</v>
      </c>
      <c r="B28" s="28" t="str">
        <f>Lista!B21</f>
        <v xml:space="preserve"> </v>
      </c>
      <c r="C28" s="28" t="str">
        <f>Lista!C21</f>
        <v>L - 1000g do 2000g</v>
      </c>
      <c r="D28" s="32">
        <f>Lista!D21</f>
        <v>0</v>
      </c>
      <c r="E28" s="29">
        <f t="shared" si="0"/>
        <v>0</v>
      </c>
      <c r="F28" s="12">
        <v>0</v>
      </c>
      <c r="G28" s="11">
        <v>0</v>
      </c>
      <c r="H28" s="7">
        <f t="shared" si="1"/>
        <v>0</v>
      </c>
      <c r="I28" s="16">
        <f t="shared" si="2"/>
        <v>0</v>
      </c>
      <c r="J28" s="16">
        <f t="shared" si="3"/>
        <v>0</v>
      </c>
      <c r="L28" s="32">
        <f>Lista!E21</f>
        <v>0</v>
      </c>
      <c r="M28" s="29">
        <f t="shared" si="4"/>
        <v>0</v>
      </c>
      <c r="N28" s="12">
        <v>0</v>
      </c>
      <c r="O28" s="11">
        <v>0</v>
      </c>
      <c r="P28" s="7">
        <f t="shared" si="5"/>
        <v>0</v>
      </c>
      <c r="Q28" s="16">
        <f t="shared" si="6"/>
        <v>0</v>
      </c>
      <c r="R28" s="16">
        <f t="shared" si="7"/>
        <v>0</v>
      </c>
    </row>
    <row r="29" spans="1:18" x14ac:dyDescent="0.25">
      <c r="A29" s="8" t="str">
        <f>Lista!A22</f>
        <v>19.</v>
      </c>
      <c r="B29" s="28" t="str">
        <f>Lista!B22</f>
        <v>Paczki,  gabaryt A, EKONOMICZNE</v>
      </c>
      <c r="C29" s="28" t="str">
        <f>Lista!C22</f>
        <v>do 1kg</v>
      </c>
      <c r="D29" s="32">
        <f>Lista!D22</f>
        <v>1</v>
      </c>
      <c r="E29" s="29">
        <f t="shared" si="0"/>
        <v>12</v>
      </c>
      <c r="F29" s="12">
        <v>0</v>
      </c>
      <c r="G29" s="11">
        <v>0</v>
      </c>
      <c r="H29" s="7">
        <f t="shared" si="1"/>
        <v>0</v>
      </c>
      <c r="I29" s="16">
        <f t="shared" si="2"/>
        <v>0</v>
      </c>
      <c r="J29" s="16">
        <f t="shared" si="3"/>
        <v>0</v>
      </c>
      <c r="L29" s="32">
        <f>Lista!E22</f>
        <v>0</v>
      </c>
      <c r="M29" s="29">
        <f t="shared" si="4"/>
        <v>0</v>
      </c>
      <c r="N29" s="12">
        <v>0</v>
      </c>
      <c r="O29" s="11">
        <v>0</v>
      </c>
      <c r="P29" s="7">
        <f t="shared" si="5"/>
        <v>0</v>
      </c>
      <c r="Q29" s="16">
        <f t="shared" si="6"/>
        <v>0</v>
      </c>
      <c r="R29" s="16">
        <f t="shared" si="7"/>
        <v>0</v>
      </c>
    </row>
    <row r="30" spans="1:18" x14ac:dyDescent="0.25">
      <c r="A30" s="8" t="str">
        <f>Lista!A23</f>
        <v>20.</v>
      </c>
      <c r="B30" s="28" t="str">
        <f>Lista!B23</f>
        <v xml:space="preserve"> </v>
      </c>
      <c r="C30" s="28" t="str">
        <f>Lista!C23</f>
        <v>pow. 1kg do 2kg</v>
      </c>
      <c r="D30" s="32">
        <f>Lista!D23</f>
        <v>1</v>
      </c>
      <c r="E30" s="29">
        <f t="shared" si="0"/>
        <v>12</v>
      </c>
      <c r="F30" s="12">
        <v>0</v>
      </c>
      <c r="G30" s="11">
        <v>0</v>
      </c>
      <c r="H30" s="7">
        <f t="shared" si="1"/>
        <v>0</v>
      </c>
      <c r="I30" s="16">
        <f t="shared" si="2"/>
        <v>0</v>
      </c>
      <c r="J30" s="16">
        <f t="shared" si="3"/>
        <v>0</v>
      </c>
      <c r="L30" s="32">
        <f>Lista!E23</f>
        <v>0</v>
      </c>
      <c r="M30" s="29">
        <f t="shared" si="4"/>
        <v>0</v>
      </c>
      <c r="N30" s="12">
        <v>0</v>
      </c>
      <c r="O30" s="11">
        <v>0</v>
      </c>
      <c r="P30" s="7">
        <f t="shared" si="5"/>
        <v>0</v>
      </c>
      <c r="Q30" s="16">
        <f t="shared" si="6"/>
        <v>0</v>
      </c>
      <c r="R30" s="16">
        <f t="shared" si="7"/>
        <v>0</v>
      </c>
    </row>
    <row r="31" spans="1:18" x14ac:dyDescent="0.25">
      <c r="A31" s="8" t="str">
        <f>Lista!A24</f>
        <v>21.</v>
      </c>
      <c r="B31" s="28" t="str">
        <f>Lista!B24</f>
        <v xml:space="preserve"> </v>
      </c>
      <c r="C31" s="28" t="str">
        <f>Lista!C24</f>
        <v>pow. 2kg do 5kg</v>
      </c>
      <c r="D31" s="32">
        <f>Lista!D24</f>
        <v>1</v>
      </c>
      <c r="E31" s="29">
        <f t="shared" si="0"/>
        <v>12</v>
      </c>
      <c r="F31" s="12">
        <v>0</v>
      </c>
      <c r="G31" s="11">
        <v>0</v>
      </c>
      <c r="H31" s="7">
        <f t="shared" si="1"/>
        <v>0</v>
      </c>
      <c r="I31" s="16">
        <f t="shared" si="2"/>
        <v>0</v>
      </c>
      <c r="J31" s="16">
        <f t="shared" si="3"/>
        <v>0</v>
      </c>
      <c r="L31" s="32">
        <f>Lista!E24</f>
        <v>0</v>
      </c>
      <c r="M31" s="29">
        <f t="shared" si="4"/>
        <v>0</v>
      </c>
      <c r="N31" s="12">
        <v>0</v>
      </c>
      <c r="O31" s="11">
        <v>0</v>
      </c>
      <c r="P31" s="7">
        <f t="shared" si="5"/>
        <v>0</v>
      </c>
      <c r="Q31" s="16">
        <f t="shared" si="6"/>
        <v>0</v>
      </c>
      <c r="R31" s="16">
        <f t="shared" si="7"/>
        <v>0</v>
      </c>
    </row>
    <row r="32" spans="1:18" x14ac:dyDescent="0.25">
      <c r="A32" s="8" t="str">
        <f>Lista!A25</f>
        <v>22.</v>
      </c>
      <c r="B32" s="28" t="str">
        <f>Lista!B25</f>
        <v xml:space="preserve"> </v>
      </c>
      <c r="C32" s="28" t="str">
        <f>Lista!C25</f>
        <v>pow. 5kg do 10kg</v>
      </c>
      <c r="D32" s="32">
        <f>Lista!D25</f>
        <v>0</v>
      </c>
      <c r="E32" s="29">
        <f t="shared" si="0"/>
        <v>0</v>
      </c>
      <c r="F32" s="12">
        <v>0</v>
      </c>
      <c r="G32" s="11">
        <v>0</v>
      </c>
      <c r="H32" s="7">
        <f t="shared" si="1"/>
        <v>0</v>
      </c>
      <c r="I32" s="16">
        <f t="shared" si="2"/>
        <v>0</v>
      </c>
      <c r="J32" s="16">
        <f t="shared" si="3"/>
        <v>0</v>
      </c>
      <c r="L32" s="32">
        <f>Lista!E25</f>
        <v>0</v>
      </c>
      <c r="M32" s="29">
        <f t="shared" si="4"/>
        <v>0</v>
      </c>
      <c r="N32" s="12">
        <v>0</v>
      </c>
      <c r="O32" s="11">
        <v>0</v>
      </c>
      <c r="P32" s="7">
        <f t="shared" si="5"/>
        <v>0</v>
      </c>
      <c r="Q32" s="16">
        <f t="shared" si="6"/>
        <v>0</v>
      </c>
      <c r="R32" s="16">
        <f t="shared" si="7"/>
        <v>0</v>
      </c>
    </row>
    <row r="33" spans="1:18" x14ac:dyDescent="0.25">
      <c r="A33" s="8" t="str">
        <f>Lista!A26</f>
        <v>23.</v>
      </c>
      <c r="B33" s="28" t="str">
        <f>Lista!B26</f>
        <v>Paczki,  gabaryt A, PRIORYTET</v>
      </c>
      <c r="C33" s="28" t="str">
        <f>Lista!C26</f>
        <v>do 1kg</v>
      </c>
      <c r="D33" s="32">
        <f>Lista!D26</f>
        <v>1</v>
      </c>
      <c r="E33" s="29">
        <f t="shared" si="0"/>
        <v>12</v>
      </c>
      <c r="F33" s="12">
        <v>0</v>
      </c>
      <c r="G33" s="11">
        <v>0</v>
      </c>
      <c r="H33" s="7">
        <f t="shared" si="1"/>
        <v>0</v>
      </c>
      <c r="I33" s="16">
        <f t="shared" si="2"/>
        <v>0</v>
      </c>
      <c r="J33" s="16">
        <f t="shared" si="3"/>
        <v>0</v>
      </c>
      <c r="L33" s="32">
        <f>Lista!E26</f>
        <v>0</v>
      </c>
      <c r="M33" s="29">
        <f t="shared" si="4"/>
        <v>0</v>
      </c>
      <c r="N33" s="12">
        <v>0</v>
      </c>
      <c r="O33" s="11">
        <v>0</v>
      </c>
      <c r="P33" s="7">
        <f t="shared" si="5"/>
        <v>0</v>
      </c>
      <c r="Q33" s="16">
        <f t="shared" si="6"/>
        <v>0</v>
      </c>
      <c r="R33" s="16">
        <f t="shared" si="7"/>
        <v>0</v>
      </c>
    </row>
    <row r="34" spans="1:18" x14ac:dyDescent="0.25">
      <c r="A34" s="8" t="str">
        <f>Lista!A27</f>
        <v>24.</v>
      </c>
      <c r="B34" s="28" t="str">
        <f>Lista!B27</f>
        <v xml:space="preserve"> </v>
      </c>
      <c r="C34" s="28" t="str">
        <f>Lista!C27</f>
        <v>pow. 1kg do 2kg</v>
      </c>
      <c r="D34" s="32">
        <f>Lista!D27</f>
        <v>1</v>
      </c>
      <c r="E34" s="29">
        <f t="shared" si="0"/>
        <v>12</v>
      </c>
      <c r="F34" s="12">
        <v>0</v>
      </c>
      <c r="G34" s="11">
        <v>0</v>
      </c>
      <c r="H34" s="7">
        <f t="shared" si="1"/>
        <v>0</v>
      </c>
      <c r="I34" s="16">
        <f t="shared" si="2"/>
        <v>0</v>
      </c>
      <c r="J34" s="16">
        <f t="shared" si="3"/>
        <v>0</v>
      </c>
      <c r="L34" s="32">
        <f>Lista!E27</f>
        <v>0</v>
      </c>
      <c r="M34" s="29">
        <f t="shared" si="4"/>
        <v>0</v>
      </c>
      <c r="N34" s="12">
        <v>0</v>
      </c>
      <c r="O34" s="11">
        <v>0</v>
      </c>
      <c r="P34" s="7">
        <f t="shared" si="5"/>
        <v>0</v>
      </c>
      <c r="Q34" s="16">
        <f t="shared" si="6"/>
        <v>0</v>
      </c>
      <c r="R34" s="16">
        <f t="shared" si="7"/>
        <v>0</v>
      </c>
    </row>
    <row r="35" spans="1:18" x14ac:dyDescent="0.25">
      <c r="A35" s="8" t="str">
        <f>Lista!A28</f>
        <v>25.</v>
      </c>
      <c r="B35" s="28">
        <f>Lista!B28</f>
        <v>0</v>
      </c>
      <c r="C35" s="28" t="str">
        <f>Lista!C28</f>
        <v>pow. 2kg do 5kg</v>
      </c>
      <c r="D35" s="32">
        <f>Lista!D28</f>
        <v>0</v>
      </c>
      <c r="E35" s="29">
        <f t="shared" si="0"/>
        <v>0</v>
      </c>
      <c r="F35" s="12">
        <v>0</v>
      </c>
      <c r="G35" s="11">
        <v>0</v>
      </c>
      <c r="H35" s="7">
        <f t="shared" si="1"/>
        <v>0</v>
      </c>
      <c r="I35" s="16">
        <f t="shared" si="2"/>
        <v>0</v>
      </c>
      <c r="J35" s="16">
        <f t="shared" si="3"/>
        <v>0</v>
      </c>
      <c r="L35" s="32">
        <f>Lista!E28</f>
        <v>0</v>
      </c>
      <c r="M35" s="29">
        <f t="shared" si="4"/>
        <v>0</v>
      </c>
      <c r="N35" s="12">
        <v>0</v>
      </c>
      <c r="O35" s="11">
        <v>0</v>
      </c>
      <c r="P35" s="7">
        <f t="shared" si="5"/>
        <v>0</v>
      </c>
      <c r="Q35" s="16">
        <f t="shared" si="6"/>
        <v>0</v>
      </c>
      <c r="R35" s="16">
        <f t="shared" si="7"/>
        <v>0</v>
      </c>
    </row>
    <row r="36" spans="1:18" x14ac:dyDescent="0.25">
      <c r="A36" s="8" t="str">
        <f>Lista!A29</f>
        <v>26.</v>
      </c>
      <c r="B36" s="28" t="str">
        <f>Lista!B29</f>
        <v xml:space="preserve"> </v>
      </c>
      <c r="C36" s="28" t="str">
        <f>Lista!C29</f>
        <v>pow. 5kg do 10kg</v>
      </c>
      <c r="D36" s="32">
        <f>Lista!D29</f>
        <v>0</v>
      </c>
      <c r="E36" s="29">
        <f t="shared" si="0"/>
        <v>0</v>
      </c>
      <c r="F36" s="12">
        <v>0</v>
      </c>
      <c r="G36" s="11">
        <v>0</v>
      </c>
      <c r="H36" s="7">
        <f t="shared" si="1"/>
        <v>0</v>
      </c>
      <c r="I36" s="16">
        <f t="shared" si="2"/>
        <v>0</v>
      </c>
      <c r="J36" s="16">
        <f t="shared" si="3"/>
        <v>0</v>
      </c>
      <c r="L36" s="32">
        <f>Lista!E29</f>
        <v>0</v>
      </c>
      <c r="M36" s="29">
        <f t="shared" si="4"/>
        <v>0</v>
      </c>
      <c r="N36" s="12">
        <v>0</v>
      </c>
      <c r="O36" s="11">
        <v>0</v>
      </c>
      <c r="P36" s="7">
        <f t="shared" si="5"/>
        <v>0</v>
      </c>
      <c r="Q36" s="16">
        <f t="shared" si="6"/>
        <v>0</v>
      </c>
      <c r="R36" s="16">
        <f t="shared" si="7"/>
        <v>0</v>
      </c>
    </row>
    <row r="37" spans="1:18" x14ac:dyDescent="0.25">
      <c r="A37" s="8" t="str">
        <f>Lista!A30</f>
        <v>27.</v>
      </c>
      <c r="B37" s="28" t="str">
        <f>Lista!B30</f>
        <v>Paczki,  gabaryt B, EKONOMICZNE</v>
      </c>
      <c r="C37" s="28" t="str">
        <f>Lista!C30</f>
        <v>do 1kg</v>
      </c>
      <c r="D37" s="32">
        <f>Lista!D30</f>
        <v>0</v>
      </c>
      <c r="E37" s="29">
        <f t="shared" si="0"/>
        <v>0</v>
      </c>
      <c r="F37" s="12">
        <v>0</v>
      </c>
      <c r="G37" s="11">
        <v>0</v>
      </c>
      <c r="H37" s="7">
        <f t="shared" si="1"/>
        <v>0</v>
      </c>
      <c r="I37" s="16">
        <f t="shared" si="2"/>
        <v>0</v>
      </c>
      <c r="J37" s="16">
        <f t="shared" si="3"/>
        <v>0</v>
      </c>
      <c r="L37" s="32">
        <f>Lista!E30</f>
        <v>0</v>
      </c>
      <c r="M37" s="29">
        <f t="shared" si="4"/>
        <v>0</v>
      </c>
      <c r="N37" s="12">
        <v>0</v>
      </c>
      <c r="O37" s="11">
        <v>0</v>
      </c>
      <c r="P37" s="7">
        <f t="shared" si="5"/>
        <v>0</v>
      </c>
      <c r="Q37" s="16">
        <f t="shared" si="6"/>
        <v>0</v>
      </c>
      <c r="R37" s="16">
        <f t="shared" si="7"/>
        <v>0</v>
      </c>
    </row>
    <row r="38" spans="1:18" x14ac:dyDescent="0.25">
      <c r="A38" s="8" t="str">
        <f>Lista!A31</f>
        <v>28.</v>
      </c>
      <c r="B38" s="28" t="str">
        <f>Lista!B31</f>
        <v xml:space="preserve"> </v>
      </c>
      <c r="C38" s="28" t="str">
        <f>Lista!C31</f>
        <v>pow. 1kg do 2kg</v>
      </c>
      <c r="D38" s="32">
        <f>Lista!D31</f>
        <v>0</v>
      </c>
      <c r="E38" s="29">
        <f t="shared" si="0"/>
        <v>0</v>
      </c>
      <c r="F38" s="12">
        <v>0</v>
      </c>
      <c r="G38" s="11">
        <v>0</v>
      </c>
      <c r="H38" s="7">
        <f t="shared" si="1"/>
        <v>0</v>
      </c>
      <c r="I38" s="16">
        <f t="shared" si="2"/>
        <v>0</v>
      </c>
      <c r="J38" s="16">
        <f t="shared" si="3"/>
        <v>0</v>
      </c>
      <c r="L38" s="32">
        <f>Lista!E31</f>
        <v>0</v>
      </c>
      <c r="M38" s="29">
        <f t="shared" si="4"/>
        <v>0</v>
      </c>
      <c r="N38" s="12">
        <v>0</v>
      </c>
      <c r="O38" s="11">
        <v>0</v>
      </c>
      <c r="P38" s="7">
        <f t="shared" si="5"/>
        <v>0</v>
      </c>
      <c r="Q38" s="16">
        <f t="shared" si="6"/>
        <v>0</v>
      </c>
      <c r="R38" s="16">
        <f t="shared" si="7"/>
        <v>0</v>
      </c>
    </row>
    <row r="39" spans="1:18" x14ac:dyDescent="0.25">
      <c r="A39" s="8" t="str">
        <f>Lista!A32</f>
        <v>29.</v>
      </c>
      <c r="B39" s="28" t="str">
        <f>Lista!B32</f>
        <v xml:space="preserve"> </v>
      </c>
      <c r="C39" s="28" t="str">
        <f>Lista!C32</f>
        <v>pow. 2kg do 5kg</v>
      </c>
      <c r="D39" s="32">
        <f>Lista!D32</f>
        <v>0</v>
      </c>
      <c r="E39" s="29">
        <f t="shared" si="0"/>
        <v>0</v>
      </c>
      <c r="F39" s="12">
        <v>0</v>
      </c>
      <c r="G39" s="11">
        <v>0</v>
      </c>
      <c r="H39" s="7">
        <f t="shared" si="1"/>
        <v>0</v>
      </c>
      <c r="I39" s="16">
        <f t="shared" si="2"/>
        <v>0</v>
      </c>
      <c r="J39" s="16">
        <f t="shared" si="3"/>
        <v>0</v>
      </c>
      <c r="L39" s="32">
        <f>Lista!E32</f>
        <v>0</v>
      </c>
      <c r="M39" s="29">
        <f t="shared" si="4"/>
        <v>0</v>
      </c>
      <c r="N39" s="12">
        <v>0</v>
      </c>
      <c r="O39" s="11">
        <v>0</v>
      </c>
      <c r="P39" s="7">
        <f t="shared" si="5"/>
        <v>0</v>
      </c>
      <c r="Q39" s="16">
        <f t="shared" si="6"/>
        <v>0</v>
      </c>
      <c r="R39" s="16">
        <f t="shared" si="7"/>
        <v>0</v>
      </c>
    </row>
    <row r="40" spans="1:18" x14ac:dyDescent="0.25">
      <c r="A40" s="8" t="str">
        <f>Lista!A33</f>
        <v>30.</v>
      </c>
      <c r="B40" s="28" t="str">
        <f>Lista!B33</f>
        <v xml:space="preserve"> </v>
      </c>
      <c r="C40" s="28" t="str">
        <f>Lista!C33</f>
        <v>pow. 5kg do 10kg</v>
      </c>
      <c r="D40" s="32">
        <f>Lista!D33</f>
        <v>0</v>
      </c>
      <c r="E40" s="29">
        <f t="shared" si="0"/>
        <v>0</v>
      </c>
      <c r="F40" s="12">
        <v>0</v>
      </c>
      <c r="G40" s="11">
        <v>0</v>
      </c>
      <c r="H40" s="7">
        <f t="shared" si="1"/>
        <v>0</v>
      </c>
      <c r="I40" s="16">
        <f t="shared" si="2"/>
        <v>0</v>
      </c>
      <c r="J40" s="16">
        <f t="shared" si="3"/>
        <v>0</v>
      </c>
      <c r="L40" s="32">
        <f>Lista!E33</f>
        <v>0</v>
      </c>
      <c r="M40" s="29">
        <f t="shared" si="4"/>
        <v>0</v>
      </c>
      <c r="N40" s="12">
        <v>0</v>
      </c>
      <c r="O40" s="11">
        <v>0</v>
      </c>
      <c r="P40" s="7">
        <f t="shared" si="5"/>
        <v>0</v>
      </c>
      <c r="Q40" s="16">
        <f t="shared" si="6"/>
        <v>0</v>
      </c>
      <c r="R40" s="16">
        <f t="shared" si="7"/>
        <v>0</v>
      </c>
    </row>
    <row r="41" spans="1:18" x14ac:dyDescent="0.25">
      <c r="A41" s="8" t="str">
        <f>Lista!A34</f>
        <v>31.</v>
      </c>
      <c r="B41" s="28" t="str">
        <f>Lista!B34</f>
        <v>Paczki,  gabaryt B, PRIORYTET</v>
      </c>
      <c r="C41" s="28" t="str">
        <f>Lista!C34</f>
        <v>do 1kg</v>
      </c>
      <c r="D41" s="32">
        <f>Lista!D34</f>
        <v>0</v>
      </c>
      <c r="E41" s="29">
        <f t="shared" si="0"/>
        <v>0</v>
      </c>
      <c r="F41" s="12">
        <v>0</v>
      </c>
      <c r="G41" s="11">
        <v>0</v>
      </c>
      <c r="H41" s="7">
        <f t="shared" si="1"/>
        <v>0</v>
      </c>
      <c r="I41" s="16">
        <f t="shared" si="2"/>
        <v>0</v>
      </c>
      <c r="J41" s="16">
        <f t="shared" si="3"/>
        <v>0</v>
      </c>
      <c r="L41" s="32">
        <f>Lista!E34</f>
        <v>0</v>
      </c>
      <c r="M41" s="29">
        <f t="shared" si="4"/>
        <v>0</v>
      </c>
      <c r="N41" s="12">
        <v>0</v>
      </c>
      <c r="O41" s="11">
        <v>0</v>
      </c>
      <c r="P41" s="7">
        <f t="shared" si="5"/>
        <v>0</v>
      </c>
      <c r="Q41" s="16">
        <f t="shared" si="6"/>
        <v>0</v>
      </c>
      <c r="R41" s="16">
        <f t="shared" si="7"/>
        <v>0</v>
      </c>
    </row>
    <row r="42" spans="1:18" x14ac:dyDescent="0.25">
      <c r="A42" s="8" t="str">
        <f>Lista!A35</f>
        <v>32.</v>
      </c>
      <c r="B42" s="28" t="str">
        <f>Lista!B35</f>
        <v xml:space="preserve"> </v>
      </c>
      <c r="C42" s="28" t="str">
        <f>Lista!C35</f>
        <v>pow. 1kg do 2kg</v>
      </c>
      <c r="D42" s="32">
        <f>Lista!D35</f>
        <v>0</v>
      </c>
      <c r="E42" s="29">
        <f t="shared" si="0"/>
        <v>0</v>
      </c>
      <c r="F42" s="12">
        <v>0</v>
      </c>
      <c r="G42" s="11">
        <v>0</v>
      </c>
      <c r="H42" s="7">
        <f t="shared" si="1"/>
        <v>0</v>
      </c>
      <c r="I42" s="16">
        <f t="shared" si="2"/>
        <v>0</v>
      </c>
      <c r="J42" s="16">
        <f t="shared" si="3"/>
        <v>0</v>
      </c>
      <c r="L42" s="32">
        <f>Lista!E35</f>
        <v>0</v>
      </c>
      <c r="M42" s="29">
        <f t="shared" si="4"/>
        <v>0</v>
      </c>
      <c r="N42" s="12">
        <v>0</v>
      </c>
      <c r="O42" s="11">
        <v>0</v>
      </c>
      <c r="P42" s="7">
        <f t="shared" si="5"/>
        <v>0</v>
      </c>
      <c r="Q42" s="16">
        <f t="shared" si="6"/>
        <v>0</v>
      </c>
      <c r="R42" s="16">
        <f t="shared" si="7"/>
        <v>0</v>
      </c>
    </row>
    <row r="43" spans="1:18" x14ac:dyDescent="0.25">
      <c r="A43" s="8" t="str">
        <f>Lista!A36</f>
        <v>33.</v>
      </c>
      <c r="B43" s="28" t="str">
        <f>Lista!B36</f>
        <v xml:space="preserve"> </v>
      </c>
      <c r="C43" s="28" t="str">
        <f>Lista!C36</f>
        <v>pow. 2kg do 5kg</v>
      </c>
      <c r="D43" s="32">
        <f>Lista!D36</f>
        <v>0</v>
      </c>
      <c r="E43" s="29">
        <f t="shared" si="0"/>
        <v>0</v>
      </c>
      <c r="F43" s="12">
        <v>0</v>
      </c>
      <c r="G43" s="11">
        <v>0</v>
      </c>
      <c r="H43" s="7">
        <f t="shared" si="1"/>
        <v>0</v>
      </c>
      <c r="I43" s="16">
        <f t="shared" si="2"/>
        <v>0</v>
      </c>
      <c r="J43" s="16">
        <f t="shared" si="3"/>
        <v>0</v>
      </c>
      <c r="L43" s="32">
        <f>Lista!E36</f>
        <v>0</v>
      </c>
      <c r="M43" s="29">
        <f t="shared" si="4"/>
        <v>0</v>
      </c>
      <c r="N43" s="12">
        <v>0</v>
      </c>
      <c r="O43" s="11">
        <v>0</v>
      </c>
      <c r="P43" s="7">
        <f t="shared" si="5"/>
        <v>0</v>
      </c>
      <c r="Q43" s="16">
        <f t="shared" si="6"/>
        <v>0</v>
      </c>
      <c r="R43" s="16">
        <f t="shared" si="7"/>
        <v>0</v>
      </c>
    </row>
    <row r="44" spans="1:18" x14ac:dyDescent="0.25">
      <c r="A44" s="8" t="str">
        <f>Lista!A37</f>
        <v>34.</v>
      </c>
      <c r="B44" s="28" t="str">
        <f>Lista!B37</f>
        <v xml:space="preserve"> </v>
      </c>
      <c r="C44" s="28" t="str">
        <f>Lista!C37</f>
        <v>pow. 5kg do 10kg</v>
      </c>
      <c r="D44" s="32">
        <f>Lista!D37</f>
        <v>0</v>
      </c>
      <c r="E44" s="29">
        <f t="shared" si="0"/>
        <v>0</v>
      </c>
      <c r="F44" s="12">
        <v>0</v>
      </c>
      <c r="G44" s="11">
        <v>0</v>
      </c>
      <c r="H44" s="7">
        <f t="shared" si="1"/>
        <v>0</v>
      </c>
      <c r="I44" s="16">
        <f t="shared" si="2"/>
        <v>0</v>
      </c>
      <c r="J44" s="16">
        <f t="shared" si="3"/>
        <v>0</v>
      </c>
      <c r="L44" s="32">
        <f>Lista!E37</f>
        <v>0</v>
      </c>
      <c r="M44" s="29">
        <f t="shared" si="4"/>
        <v>0</v>
      </c>
      <c r="N44" s="12">
        <v>0</v>
      </c>
      <c r="O44" s="11">
        <v>0</v>
      </c>
      <c r="P44" s="7">
        <f t="shared" si="5"/>
        <v>0</v>
      </c>
      <c r="Q44" s="16">
        <f t="shared" si="6"/>
        <v>0</v>
      </c>
      <c r="R44" s="16">
        <f t="shared" si="7"/>
        <v>0</v>
      </c>
    </row>
    <row r="45" spans="1:18" x14ac:dyDescent="0.25">
      <c r="A45" s="8"/>
      <c r="B45" s="36" t="str">
        <f>Lista!B38</f>
        <v>PRZESYŁKI W OBROCIE ZAGRANICZNYM</v>
      </c>
      <c r="C45" s="28"/>
      <c r="D45" s="32"/>
      <c r="E45" s="8"/>
      <c r="F45" s="47"/>
      <c r="G45" s="48"/>
      <c r="H45" s="48"/>
      <c r="I45" s="49"/>
      <c r="J45" s="49"/>
      <c r="K45" s="62"/>
      <c r="L45" s="32"/>
      <c r="M45" s="8"/>
      <c r="N45" s="47"/>
      <c r="O45" s="48"/>
      <c r="P45" s="48"/>
      <c r="Q45" s="49"/>
      <c r="R45" s="49"/>
    </row>
    <row r="46" spans="1:18" x14ac:dyDescent="0.25">
      <c r="A46" s="8" t="str">
        <f>Lista!A39</f>
        <v>35.</v>
      </c>
      <c r="B46" s="28" t="str">
        <f>Lista!B39</f>
        <v>Listowe polecone , PRIORYTET, Strefa A</v>
      </c>
      <c r="C46" s="28" t="str">
        <f>Lista!C39</f>
        <v>do 50 g</v>
      </c>
      <c r="D46" s="32">
        <f>Lista!D39</f>
        <v>0</v>
      </c>
      <c r="E46" s="29">
        <f t="shared" si="0"/>
        <v>0</v>
      </c>
      <c r="F46" s="12">
        <v>0</v>
      </c>
      <c r="G46" s="11">
        <v>0</v>
      </c>
      <c r="H46" s="7">
        <f t="shared" si="1"/>
        <v>0</v>
      </c>
      <c r="I46" s="16">
        <f t="shared" si="2"/>
        <v>0</v>
      </c>
      <c r="J46" s="16">
        <f t="shared" si="3"/>
        <v>0</v>
      </c>
      <c r="L46" s="32">
        <f>Lista!E39</f>
        <v>0</v>
      </c>
      <c r="M46" s="29">
        <f t="shared" si="4"/>
        <v>0</v>
      </c>
      <c r="N46" s="12">
        <v>0</v>
      </c>
      <c r="O46" s="11">
        <v>0</v>
      </c>
      <c r="P46" s="7">
        <f t="shared" si="5"/>
        <v>0</v>
      </c>
      <c r="Q46" s="16">
        <f t="shared" si="6"/>
        <v>0</v>
      </c>
      <c r="R46" s="16">
        <f t="shared" si="7"/>
        <v>0</v>
      </c>
    </row>
    <row r="47" spans="1:18" x14ac:dyDescent="0.25">
      <c r="A47" s="8" t="str">
        <f>Lista!A40</f>
        <v>36.</v>
      </c>
      <c r="B47" s="28" t="str">
        <f>Lista!B40</f>
        <v xml:space="preserve"> </v>
      </c>
      <c r="C47" s="28" t="str">
        <f>Lista!C40</f>
        <v>50 - 100 g</v>
      </c>
      <c r="D47" s="32">
        <f>Lista!D40</f>
        <v>0</v>
      </c>
      <c r="E47" s="29">
        <f t="shared" si="0"/>
        <v>0</v>
      </c>
      <c r="F47" s="12">
        <v>0</v>
      </c>
      <c r="G47" s="11">
        <v>0</v>
      </c>
      <c r="H47" s="7">
        <f t="shared" si="1"/>
        <v>0</v>
      </c>
      <c r="I47" s="16">
        <f t="shared" si="2"/>
        <v>0</v>
      </c>
      <c r="J47" s="16">
        <f t="shared" si="3"/>
        <v>0</v>
      </c>
      <c r="L47" s="32">
        <f>Lista!E40</f>
        <v>0</v>
      </c>
      <c r="M47" s="29">
        <f t="shared" si="4"/>
        <v>0</v>
      </c>
      <c r="N47" s="12">
        <v>0</v>
      </c>
      <c r="O47" s="11">
        <v>0</v>
      </c>
      <c r="P47" s="7">
        <f t="shared" si="5"/>
        <v>0</v>
      </c>
      <c r="Q47" s="16">
        <f t="shared" si="6"/>
        <v>0</v>
      </c>
      <c r="R47" s="16">
        <f t="shared" si="7"/>
        <v>0</v>
      </c>
    </row>
    <row r="48" spans="1:18" x14ac:dyDescent="0.25">
      <c r="A48" s="8" t="str">
        <f>Lista!A41</f>
        <v>37.</v>
      </c>
      <c r="B48" s="28" t="str">
        <f>Lista!B41</f>
        <v xml:space="preserve"> </v>
      </c>
      <c r="C48" s="28" t="str">
        <f>Lista!C41</f>
        <v>100- 350 g</v>
      </c>
      <c r="D48" s="32">
        <f>Lista!D41</f>
        <v>5</v>
      </c>
      <c r="E48" s="29">
        <f t="shared" si="0"/>
        <v>60</v>
      </c>
      <c r="F48" s="12">
        <v>0</v>
      </c>
      <c r="G48" s="11">
        <v>0</v>
      </c>
      <c r="H48" s="7">
        <f t="shared" si="1"/>
        <v>0</v>
      </c>
      <c r="I48" s="16">
        <f t="shared" si="2"/>
        <v>0</v>
      </c>
      <c r="J48" s="16">
        <f t="shared" si="3"/>
        <v>0</v>
      </c>
      <c r="L48" s="32">
        <f>Lista!E41</f>
        <v>0</v>
      </c>
      <c r="M48" s="29">
        <f t="shared" si="4"/>
        <v>0</v>
      </c>
      <c r="N48" s="12">
        <v>0</v>
      </c>
      <c r="O48" s="11">
        <v>0</v>
      </c>
      <c r="P48" s="7">
        <f t="shared" si="5"/>
        <v>0</v>
      </c>
      <c r="Q48" s="16">
        <f t="shared" si="6"/>
        <v>0</v>
      </c>
      <c r="R48" s="16">
        <f t="shared" si="7"/>
        <v>0</v>
      </c>
    </row>
    <row r="49" spans="1:18" x14ac:dyDescent="0.25">
      <c r="A49" s="8" t="str">
        <f>Lista!A42</f>
        <v>38.</v>
      </c>
      <c r="B49" s="28" t="str">
        <f>Lista!B42</f>
        <v xml:space="preserve"> </v>
      </c>
      <c r="C49" s="28" t="str">
        <f>Lista!C42</f>
        <v>350- 500 g</v>
      </c>
      <c r="D49" s="32">
        <f>Lista!D42</f>
        <v>0</v>
      </c>
      <c r="E49" s="29">
        <f t="shared" si="0"/>
        <v>0</v>
      </c>
      <c r="F49" s="12">
        <v>0</v>
      </c>
      <c r="G49" s="11">
        <v>0</v>
      </c>
      <c r="H49" s="7">
        <f t="shared" si="1"/>
        <v>0</v>
      </c>
      <c r="I49" s="16">
        <f t="shared" si="2"/>
        <v>0</v>
      </c>
      <c r="J49" s="16">
        <f t="shared" si="3"/>
        <v>0</v>
      </c>
      <c r="L49" s="32">
        <f>Lista!E42</f>
        <v>0</v>
      </c>
      <c r="M49" s="29">
        <f t="shared" si="4"/>
        <v>0</v>
      </c>
      <c r="N49" s="12">
        <v>0</v>
      </c>
      <c r="O49" s="11">
        <v>0</v>
      </c>
      <c r="P49" s="7">
        <f t="shared" si="5"/>
        <v>0</v>
      </c>
      <c r="Q49" s="16">
        <f t="shared" si="6"/>
        <v>0</v>
      </c>
      <c r="R49" s="16">
        <f t="shared" si="7"/>
        <v>0</v>
      </c>
    </row>
    <row r="50" spans="1:18" x14ac:dyDescent="0.25">
      <c r="A50" s="8" t="str">
        <f>Lista!A43</f>
        <v>39.</v>
      </c>
      <c r="B50" s="28" t="str">
        <f>Lista!B43</f>
        <v xml:space="preserve"> </v>
      </c>
      <c r="C50" s="28" t="str">
        <f>Lista!C43</f>
        <v>500 - 1000 g</v>
      </c>
      <c r="D50" s="32">
        <f>Lista!D43</f>
        <v>0</v>
      </c>
      <c r="E50" s="29">
        <f t="shared" si="0"/>
        <v>0</v>
      </c>
      <c r="F50" s="12">
        <v>0</v>
      </c>
      <c r="G50" s="11">
        <v>0</v>
      </c>
      <c r="H50" s="7">
        <f t="shared" si="1"/>
        <v>0</v>
      </c>
      <c r="I50" s="16">
        <f t="shared" si="2"/>
        <v>0</v>
      </c>
      <c r="J50" s="16">
        <f t="shared" si="3"/>
        <v>0</v>
      </c>
      <c r="L50" s="32">
        <f>Lista!E43</f>
        <v>0</v>
      </c>
      <c r="M50" s="29">
        <f t="shared" si="4"/>
        <v>0</v>
      </c>
      <c r="N50" s="12">
        <v>0</v>
      </c>
      <c r="O50" s="11">
        <v>0</v>
      </c>
      <c r="P50" s="7">
        <f t="shared" si="5"/>
        <v>0</v>
      </c>
      <c r="Q50" s="16">
        <f t="shared" si="6"/>
        <v>0</v>
      </c>
      <c r="R50" s="16">
        <f t="shared" si="7"/>
        <v>0</v>
      </c>
    </row>
    <row r="51" spans="1:18" x14ac:dyDescent="0.25">
      <c r="A51" s="8" t="str">
        <f>Lista!A44</f>
        <v>40.</v>
      </c>
      <c r="B51" s="28" t="str">
        <f>Lista!B44</f>
        <v xml:space="preserve"> </v>
      </c>
      <c r="C51" s="28" t="str">
        <f>Lista!C44</f>
        <v>1000 - 2000 g</v>
      </c>
      <c r="D51" s="32">
        <f>Lista!D44</f>
        <v>0</v>
      </c>
      <c r="E51" s="29">
        <f t="shared" si="0"/>
        <v>0</v>
      </c>
      <c r="F51" s="12">
        <v>0</v>
      </c>
      <c r="G51" s="11">
        <v>0</v>
      </c>
      <c r="H51" s="7">
        <f t="shared" si="1"/>
        <v>0</v>
      </c>
      <c r="I51" s="16">
        <f t="shared" si="2"/>
        <v>0</v>
      </c>
      <c r="J51" s="16">
        <f t="shared" si="3"/>
        <v>0</v>
      </c>
      <c r="L51" s="32">
        <f>Lista!E44</f>
        <v>0</v>
      </c>
      <c r="M51" s="29">
        <f t="shared" si="4"/>
        <v>0</v>
      </c>
      <c r="N51" s="12">
        <v>0</v>
      </c>
      <c r="O51" s="11">
        <v>0</v>
      </c>
      <c r="P51" s="7">
        <f t="shared" si="5"/>
        <v>0</v>
      </c>
      <c r="Q51" s="16">
        <f t="shared" si="6"/>
        <v>0</v>
      </c>
      <c r="R51" s="16">
        <f t="shared" si="7"/>
        <v>0</v>
      </c>
    </row>
    <row r="52" spans="1:18" x14ac:dyDescent="0.25">
      <c r="A52" s="8" t="str">
        <f>Lista!A45</f>
        <v>41.</v>
      </c>
      <c r="B52" s="28" t="str">
        <f>Lista!B45</f>
        <v>Listowe polecone , PRIORYTET, Strefa B</v>
      </c>
      <c r="C52" s="28" t="str">
        <f>Lista!C45</f>
        <v>do 50 g</v>
      </c>
      <c r="D52" s="32">
        <f>Lista!D45</f>
        <v>0</v>
      </c>
      <c r="E52" s="29">
        <f t="shared" si="0"/>
        <v>0</v>
      </c>
      <c r="F52" s="12">
        <v>0</v>
      </c>
      <c r="G52" s="11">
        <v>0</v>
      </c>
      <c r="H52" s="7">
        <f t="shared" si="1"/>
        <v>0</v>
      </c>
      <c r="I52" s="16">
        <f t="shared" si="2"/>
        <v>0</v>
      </c>
      <c r="J52" s="16">
        <f t="shared" si="3"/>
        <v>0</v>
      </c>
      <c r="L52" s="32">
        <f>Lista!E45</f>
        <v>0</v>
      </c>
      <c r="M52" s="29">
        <f t="shared" si="4"/>
        <v>0</v>
      </c>
      <c r="N52" s="12">
        <v>0</v>
      </c>
      <c r="O52" s="11">
        <v>0</v>
      </c>
      <c r="P52" s="7">
        <f t="shared" si="5"/>
        <v>0</v>
      </c>
      <c r="Q52" s="16">
        <f t="shared" si="6"/>
        <v>0</v>
      </c>
      <c r="R52" s="16">
        <f t="shared" si="7"/>
        <v>0</v>
      </c>
    </row>
    <row r="53" spans="1:18" x14ac:dyDescent="0.25">
      <c r="A53" s="8" t="str">
        <f>Lista!A46</f>
        <v>42.</v>
      </c>
      <c r="B53" s="28" t="str">
        <f>Lista!B46</f>
        <v xml:space="preserve"> </v>
      </c>
      <c r="C53" s="28" t="str">
        <f>Lista!C46</f>
        <v>50 - 100 g</v>
      </c>
      <c r="D53" s="32">
        <f>Lista!D46</f>
        <v>0</v>
      </c>
      <c r="E53" s="29">
        <f t="shared" si="0"/>
        <v>0</v>
      </c>
      <c r="F53" s="12">
        <v>0</v>
      </c>
      <c r="G53" s="11">
        <v>0</v>
      </c>
      <c r="H53" s="7">
        <f t="shared" si="1"/>
        <v>0</v>
      </c>
      <c r="I53" s="16">
        <f t="shared" si="2"/>
        <v>0</v>
      </c>
      <c r="J53" s="16">
        <f t="shared" si="3"/>
        <v>0</v>
      </c>
      <c r="L53" s="32">
        <f>Lista!E46</f>
        <v>0</v>
      </c>
      <c r="M53" s="29">
        <f t="shared" si="4"/>
        <v>0</v>
      </c>
      <c r="N53" s="12">
        <v>0</v>
      </c>
      <c r="O53" s="11">
        <v>0</v>
      </c>
      <c r="P53" s="7">
        <f t="shared" si="5"/>
        <v>0</v>
      </c>
      <c r="Q53" s="16">
        <f t="shared" si="6"/>
        <v>0</v>
      </c>
      <c r="R53" s="16">
        <f t="shared" si="7"/>
        <v>0</v>
      </c>
    </row>
    <row r="54" spans="1:18" x14ac:dyDescent="0.25">
      <c r="A54" s="8" t="str">
        <f>Lista!A47</f>
        <v>43.</v>
      </c>
      <c r="B54" s="28" t="str">
        <f>Lista!B47</f>
        <v xml:space="preserve"> </v>
      </c>
      <c r="C54" s="28" t="str">
        <f>Lista!C47</f>
        <v>100- 350 g</v>
      </c>
      <c r="D54" s="32">
        <f>Lista!D47</f>
        <v>0</v>
      </c>
      <c r="E54" s="29">
        <f t="shared" si="0"/>
        <v>0</v>
      </c>
      <c r="F54" s="12">
        <v>0</v>
      </c>
      <c r="G54" s="11">
        <v>0</v>
      </c>
      <c r="H54" s="7">
        <f t="shared" si="1"/>
        <v>0</v>
      </c>
      <c r="I54" s="16">
        <f t="shared" si="2"/>
        <v>0</v>
      </c>
      <c r="J54" s="16">
        <f t="shared" si="3"/>
        <v>0</v>
      </c>
      <c r="L54" s="32">
        <f>Lista!E47</f>
        <v>0</v>
      </c>
      <c r="M54" s="29">
        <f t="shared" si="4"/>
        <v>0</v>
      </c>
      <c r="N54" s="12">
        <v>0</v>
      </c>
      <c r="O54" s="11">
        <v>0</v>
      </c>
      <c r="P54" s="7">
        <f t="shared" si="5"/>
        <v>0</v>
      </c>
      <c r="Q54" s="16">
        <f t="shared" si="6"/>
        <v>0</v>
      </c>
      <c r="R54" s="16">
        <f t="shared" si="7"/>
        <v>0</v>
      </c>
    </row>
    <row r="55" spans="1:18" x14ac:dyDescent="0.25">
      <c r="A55" s="8" t="str">
        <f>Lista!A48</f>
        <v>44.</v>
      </c>
      <c r="B55" s="28" t="str">
        <f>Lista!B48</f>
        <v xml:space="preserve"> </v>
      </c>
      <c r="C55" s="28" t="str">
        <f>Lista!C48</f>
        <v>350- 500 g</v>
      </c>
      <c r="D55" s="32">
        <f>Lista!D48</f>
        <v>0</v>
      </c>
      <c r="E55" s="29">
        <f t="shared" si="0"/>
        <v>0</v>
      </c>
      <c r="F55" s="12">
        <v>0</v>
      </c>
      <c r="G55" s="11">
        <v>0</v>
      </c>
      <c r="H55" s="7">
        <f t="shared" si="1"/>
        <v>0</v>
      </c>
      <c r="I55" s="16">
        <f t="shared" si="2"/>
        <v>0</v>
      </c>
      <c r="J55" s="16">
        <f t="shared" si="3"/>
        <v>0</v>
      </c>
      <c r="L55" s="32">
        <f>Lista!E48</f>
        <v>0</v>
      </c>
      <c r="M55" s="29">
        <f t="shared" si="4"/>
        <v>0</v>
      </c>
      <c r="N55" s="12">
        <v>0</v>
      </c>
      <c r="O55" s="11">
        <v>0</v>
      </c>
      <c r="P55" s="7">
        <f t="shared" si="5"/>
        <v>0</v>
      </c>
      <c r="Q55" s="16">
        <f t="shared" si="6"/>
        <v>0</v>
      </c>
      <c r="R55" s="16">
        <f t="shared" si="7"/>
        <v>0</v>
      </c>
    </row>
    <row r="56" spans="1:18" x14ac:dyDescent="0.25">
      <c r="A56" s="8" t="str">
        <f>Lista!A49</f>
        <v>45.</v>
      </c>
      <c r="B56" s="28" t="str">
        <f>Lista!B49</f>
        <v xml:space="preserve"> </v>
      </c>
      <c r="C56" s="28" t="str">
        <f>Lista!C49</f>
        <v>500 - 1000 g</v>
      </c>
      <c r="D56" s="32">
        <f>Lista!D49</f>
        <v>0</v>
      </c>
      <c r="E56" s="29">
        <f t="shared" si="0"/>
        <v>0</v>
      </c>
      <c r="F56" s="12">
        <v>0</v>
      </c>
      <c r="G56" s="11">
        <v>0</v>
      </c>
      <c r="H56" s="7">
        <f t="shared" si="1"/>
        <v>0</v>
      </c>
      <c r="I56" s="16">
        <f t="shared" si="2"/>
        <v>0</v>
      </c>
      <c r="J56" s="16">
        <f t="shared" si="3"/>
        <v>0</v>
      </c>
      <c r="L56" s="32">
        <f>Lista!E49</f>
        <v>0</v>
      </c>
      <c r="M56" s="29">
        <f t="shared" si="4"/>
        <v>0</v>
      </c>
      <c r="N56" s="12">
        <v>0</v>
      </c>
      <c r="O56" s="11">
        <v>0</v>
      </c>
      <c r="P56" s="7">
        <f t="shared" si="5"/>
        <v>0</v>
      </c>
      <c r="Q56" s="16">
        <f t="shared" si="6"/>
        <v>0</v>
      </c>
      <c r="R56" s="16">
        <f t="shared" si="7"/>
        <v>0</v>
      </c>
    </row>
    <row r="57" spans="1:18" x14ac:dyDescent="0.25">
      <c r="A57" s="8" t="str">
        <f>Lista!A50</f>
        <v>46.</v>
      </c>
      <c r="B57" s="28" t="str">
        <f>Lista!B50</f>
        <v xml:space="preserve"> </v>
      </c>
      <c r="C57" s="28" t="str">
        <f>Lista!C50</f>
        <v>1000 - 2000 g</v>
      </c>
      <c r="D57" s="32">
        <f>Lista!D50</f>
        <v>0</v>
      </c>
      <c r="E57" s="29">
        <f t="shared" si="0"/>
        <v>0</v>
      </c>
      <c r="F57" s="12">
        <v>0</v>
      </c>
      <c r="G57" s="11">
        <v>0</v>
      </c>
      <c r="H57" s="7">
        <f t="shared" si="1"/>
        <v>0</v>
      </c>
      <c r="I57" s="16">
        <f t="shared" si="2"/>
        <v>0</v>
      </c>
      <c r="J57" s="16">
        <f t="shared" si="3"/>
        <v>0</v>
      </c>
      <c r="L57" s="32">
        <f>Lista!E50</f>
        <v>0</v>
      </c>
      <c r="M57" s="29">
        <f t="shared" si="4"/>
        <v>0</v>
      </c>
      <c r="N57" s="12">
        <v>0</v>
      </c>
      <c r="O57" s="11">
        <v>0</v>
      </c>
      <c r="P57" s="7">
        <f t="shared" si="5"/>
        <v>0</v>
      </c>
      <c r="Q57" s="16">
        <f t="shared" si="6"/>
        <v>0</v>
      </c>
      <c r="R57" s="16">
        <f t="shared" si="7"/>
        <v>0</v>
      </c>
    </row>
    <row r="58" spans="1:18" x14ac:dyDescent="0.25">
      <c r="A58" s="8" t="str">
        <f>Lista!A51</f>
        <v>47.</v>
      </c>
      <c r="B58" s="28" t="str">
        <f>Lista!B51</f>
        <v>Listowe polecone , PRIORYTET, Strefa C</v>
      </c>
      <c r="C58" s="28" t="str">
        <f>Lista!C51</f>
        <v>do 50 g</v>
      </c>
      <c r="D58" s="32">
        <f>Lista!D51</f>
        <v>0</v>
      </c>
      <c r="E58" s="29">
        <f t="shared" si="0"/>
        <v>0</v>
      </c>
      <c r="F58" s="12">
        <v>0</v>
      </c>
      <c r="G58" s="11">
        <v>0</v>
      </c>
      <c r="H58" s="7">
        <f t="shared" si="1"/>
        <v>0</v>
      </c>
      <c r="I58" s="16">
        <f t="shared" si="2"/>
        <v>0</v>
      </c>
      <c r="J58" s="16">
        <f t="shared" si="3"/>
        <v>0</v>
      </c>
      <c r="L58" s="32">
        <f>Lista!E51</f>
        <v>0</v>
      </c>
      <c r="M58" s="29">
        <f t="shared" si="4"/>
        <v>0</v>
      </c>
      <c r="N58" s="12">
        <v>0</v>
      </c>
      <c r="O58" s="11">
        <v>0</v>
      </c>
      <c r="P58" s="7">
        <f t="shared" si="5"/>
        <v>0</v>
      </c>
      <c r="Q58" s="16">
        <f t="shared" si="6"/>
        <v>0</v>
      </c>
      <c r="R58" s="16">
        <f t="shared" si="7"/>
        <v>0</v>
      </c>
    </row>
    <row r="59" spans="1:18" x14ac:dyDescent="0.25">
      <c r="A59" s="8" t="str">
        <f>Lista!A52</f>
        <v>48.</v>
      </c>
      <c r="B59" s="28" t="str">
        <f>Lista!B52</f>
        <v xml:space="preserve"> </v>
      </c>
      <c r="C59" s="28" t="str">
        <f>Lista!C52</f>
        <v>50 - 100 g</v>
      </c>
      <c r="D59" s="32">
        <f>Lista!D52</f>
        <v>0</v>
      </c>
      <c r="E59" s="29">
        <f t="shared" si="0"/>
        <v>0</v>
      </c>
      <c r="F59" s="12">
        <v>0</v>
      </c>
      <c r="G59" s="11">
        <v>0</v>
      </c>
      <c r="H59" s="7">
        <f t="shared" si="1"/>
        <v>0</v>
      </c>
      <c r="I59" s="16">
        <f t="shared" si="2"/>
        <v>0</v>
      </c>
      <c r="J59" s="16">
        <f t="shared" si="3"/>
        <v>0</v>
      </c>
      <c r="L59" s="32">
        <f>Lista!E52</f>
        <v>0</v>
      </c>
      <c r="M59" s="29">
        <f t="shared" si="4"/>
        <v>0</v>
      </c>
      <c r="N59" s="12">
        <v>0</v>
      </c>
      <c r="O59" s="11">
        <v>0</v>
      </c>
      <c r="P59" s="7">
        <f t="shared" si="5"/>
        <v>0</v>
      </c>
      <c r="Q59" s="16">
        <f t="shared" si="6"/>
        <v>0</v>
      </c>
      <c r="R59" s="16">
        <f t="shared" si="7"/>
        <v>0</v>
      </c>
    </row>
    <row r="60" spans="1:18" x14ac:dyDescent="0.25">
      <c r="A60" s="8" t="str">
        <f>Lista!A53</f>
        <v>49.</v>
      </c>
      <c r="B60" s="28" t="str">
        <f>Lista!B53</f>
        <v xml:space="preserve"> </v>
      </c>
      <c r="C60" s="28" t="str">
        <f>Lista!C53</f>
        <v>100- 350 g</v>
      </c>
      <c r="D60" s="32">
        <f>Lista!D53</f>
        <v>0</v>
      </c>
      <c r="E60" s="29">
        <f t="shared" si="0"/>
        <v>0</v>
      </c>
      <c r="F60" s="12">
        <v>0</v>
      </c>
      <c r="G60" s="11">
        <v>0</v>
      </c>
      <c r="H60" s="7">
        <f t="shared" si="1"/>
        <v>0</v>
      </c>
      <c r="I60" s="16">
        <f t="shared" si="2"/>
        <v>0</v>
      </c>
      <c r="J60" s="16">
        <f t="shared" si="3"/>
        <v>0</v>
      </c>
      <c r="L60" s="32">
        <f>Lista!E53</f>
        <v>0</v>
      </c>
      <c r="M60" s="29">
        <f t="shared" si="4"/>
        <v>0</v>
      </c>
      <c r="N60" s="12">
        <v>0</v>
      </c>
      <c r="O60" s="11">
        <v>0</v>
      </c>
      <c r="P60" s="7">
        <f t="shared" si="5"/>
        <v>0</v>
      </c>
      <c r="Q60" s="16">
        <f t="shared" si="6"/>
        <v>0</v>
      </c>
      <c r="R60" s="16">
        <f t="shared" si="7"/>
        <v>0</v>
      </c>
    </row>
    <row r="61" spans="1:18" x14ac:dyDescent="0.25">
      <c r="A61" s="8" t="str">
        <f>Lista!A54</f>
        <v>50.</v>
      </c>
      <c r="B61" s="28" t="str">
        <f>Lista!B54</f>
        <v xml:space="preserve"> </v>
      </c>
      <c r="C61" s="28" t="str">
        <f>Lista!C54</f>
        <v>350- 500 g</v>
      </c>
      <c r="D61" s="32">
        <f>Lista!D54</f>
        <v>0</v>
      </c>
      <c r="E61" s="29">
        <f t="shared" si="0"/>
        <v>0</v>
      </c>
      <c r="F61" s="12">
        <v>0</v>
      </c>
      <c r="G61" s="11">
        <v>0</v>
      </c>
      <c r="H61" s="7">
        <f t="shared" si="1"/>
        <v>0</v>
      </c>
      <c r="I61" s="16">
        <f t="shared" si="2"/>
        <v>0</v>
      </c>
      <c r="J61" s="16">
        <f t="shared" si="3"/>
        <v>0</v>
      </c>
      <c r="L61" s="32">
        <f>Lista!E54</f>
        <v>0</v>
      </c>
      <c r="M61" s="29">
        <f t="shared" si="4"/>
        <v>0</v>
      </c>
      <c r="N61" s="12">
        <v>0</v>
      </c>
      <c r="O61" s="11">
        <v>0</v>
      </c>
      <c r="P61" s="7">
        <f t="shared" si="5"/>
        <v>0</v>
      </c>
      <c r="Q61" s="16">
        <f t="shared" si="6"/>
        <v>0</v>
      </c>
      <c r="R61" s="16">
        <f t="shared" si="7"/>
        <v>0</v>
      </c>
    </row>
    <row r="62" spans="1:18" x14ac:dyDescent="0.25">
      <c r="A62" s="8" t="str">
        <f>Lista!A55</f>
        <v>51.</v>
      </c>
      <c r="B62" s="28" t="str">
        <f>Lista!B55</f>
        <v xml:space="preserve"> </v>
      </c>
      <c r="C62" s="28" t="str">
        <f>Lista!C55</f>
        <v>500 - 1000 g</v>
      </c>
      <c r="D62" s="32">
        <f>Lista!D55</f>
        <v>0</v>
      </c>
      <c r="E62" s="29">
        <f t="shared" si="0"/>
        <v>0</v>
      </c>
      <c r="F62" s="12">
        <v>0</v>
      </c>
      <c r="G62" s="11">
        <v>0</v>
      </c>
      <c r="H62" s="7">
        <f t="shared" si="1"/>
        <v>0</v>
      </c>
      <c r="I62" s="16">
        <f t="shared" si="2"/>
        <v>0</v>
      </c>
      <c r="J62" s="16">
        <f t="shared" si="3"/>
        <v>0</v>
      </c>
      <c r="L62" s="32">
        <f>Lista!E55</f>
        <v>0</v>
      </c>
      <c r="M62" s="29">
        <f t="shared" si="4"/>
        <v>0</v>
      </c>
      <c r="N62" s="12">
        <v>0</v>
      </c>
      <c r="O62" s="11">
        <v>0</v>
      </c>
      <c r="P62" s="7">
        <f t="shared" si="5"/>
        <v>0</v>
      </c>
      <c r="Q62" s="16">
        <f t="shared" si="6"/>
        <v>0</v>
      </c>
      <c r="R62" s="16">
        <f t="shared" si="7"/>
        <v>0</v>
      </c>
    </row>
    <row r="63" spans="1:18" x14ac:dyDescent="0.25">
      <c r="A63" s="8" t="str">
        <f>Lista!A56</f>
        <v>52.</v>
      </c>
      <c r="B63" s="28" t="str">
        <f>Lista!B56</f>
        <v xml:space="preserve"> </v>
      </c>
      <c r="C63" s="28" t="str">
        <f>Lista!C56</f>
        <v>1000 - 2000 g</v>
      </c>
      <c r="D63" s="32">
        <f>Lista!D56</f>
        <v>0</v>
      </c>
      <c r="E63" s="29">
        <f t="shared" si="0"/>
        <v>0</v>
      </c>
      <c r="F63" s="12">
        <v>0</v>
      </c>
      <c r="G63" s="11">
        <v>0</v>
      </c>
      <c r="H63" s="7">
        <f t="shared" si="1"/>
        <v>0</v>
      </c>
      <c r="I63" s="16">
        <f t="shared" si="2"/>
        <v>0</v>
      </c>
      <c r="J63" s="16">
        <f t="shared" si="3"/>
        <v>0</v>
      </c>
      <c r="L63" s="32">
        <f>Lista!E56</f>
        <v>0</v>
      </c>
      <c r="M63" s="29">
        <f t="shared" si="4"/>
        <v>0</v>
      </c>
      <c r="N63" s="12">
        <v>0</v>
      </c>
      <c r="O63" s="11">
        <v>0</v>
      </c>
      <c r="P63" s="7">
        <f t="shared" si="5"/>
        <v>0</v>
      </c>
      <c r="Q63" s="16">
        <f t="shared" si="6"/>
        <v>0</v>
      </c>
      <c r="R63" s="16">
        <f t="shared" si="7"/>
        <v>0</v>
      </c>
    </row>
    <row r="64" spans="1:18" x14ac:dyDescent="0.25">
      <c r="A64" s="8" t="str">
        <f>Lista!A57</f>
        <v>53.</v>
      </c>
      <c r="B64" s="28" t="str">
        <f>Lista!B57</f>
        <v>Listowe polecone , PRIORYTET, Strefa D</v>
      </c>
      <c r="C64" s="28" t="str">
        <f>Lista!C57</f>
        <v>do 50 g</v>
      </c>
      <c r="D64" s="32">
        <f>Lista!D57</f>
        <v>0</v>
      </c>
      <c r="E64" s="29">
        <f t="shared" si="0"/>
        <v>0</v>
      </c>
      <c r="F64" s="12">
        <v>0</v>
      </c>
      <c r="G64" s="11">
        <v>0</v>
      </c>
      <c r="H64" s="7">
        <f t="shared" si="1"/>
        <v>0</v>
      </c>
      <c r="I64" s="16">
        <f t="shared" si="2"/>
        <v>0</v>
      </c>
      <c r="J64" s="16">
        <f t="shared" si="3"/>
        <v>0</v>
      </c>
      <c r="L64" s="32">
        <f>Lista!E57</f>
        <v>0</v>
      </c>
      <c r="M64" s="29">
        <f t="shared" si="4"/>
        <v>0</v>
      </c>
      <c r="N64" s="12">
        <v>0</v>
      </c>
      <c r="O64" s="11">
        <v>0</v>
      </c>
      <c r="P64" s="7">
        <f t="shared" si="5"/>
        <v>0</v>
      </c>
      <c r="Q64" s="16">
        <f t="shared" si="6"/>
        <v>0</v>
      </c>
      <c r="R64" s="16">
        <f t="shared" si="7"/>
        <v>0</v>
      </c>
    </row>
    <row r="65" spans="1:18" x14ac:dyDescent="0.25">
      <c r="A65" s="8" t="str">
        <f>Lista!A58</f>
        <v>54.</v>
      </c>
      <c r="B65" s="28" t="str">
        <f>Lista!B58</f>
        <v xml:space="preserve"> </v>
      </c>
      <c r="C65" s="28" t="str">
        <f>Lista!C58</f>
        <v>50 - 100 g</v>
      </c>
      <c r="D65" s="32">
        <f>Lista!D58</f>
        <v>0</v>
      </c>
      <c r="E65" s="29">
        <f t="shared" si="0"/>
        <v>0</v>
      </c>
      <c r="F65" s="12">
        <v>0</v>
      </c>
      <c r="G65" s="11">
        <v>0</v>
      </c>
      <c r="H65" s="7">
        <f t="shared" si="1"/>
        <v>0</v>
      </c>
      <c r="I65" s="16">
        <f t="shared" si="2"/>
        <v>0</v>
      </c>
      <c r="J65" s="16">
        <f t="shared" si="3"/>
        <v>0</v>
      </c>
      <c r="L65" s="32">
        <f>Lista!E58</f>
        <v>0</v>
      </c>
      <c r="M65" s="29">
        <f t="shared" si="4"/>
        <v>0</v>
      </c>
      <c r="N65" s="12">
        <v>0</v>
      </c>
      <c r="O65" s="11">
        <v>0</v>
      </c>
      <c r="P65" s="7">
        <f t="shared" si="5"/>
        <v>0</v>
      </c>
      <c r="Q65" s="16">
        <f t="shared" si="6"/>
        <v>0</v>
      </c>
      <c r="R65" s="16">
        <f t="shared" si="7"/>
        <v>0</v>
      </c>
    </row>
    <row r="66" spans="1:18" x14ac:dyDescent="0.25">
      <c r="A66" s="8" t="str">
        <f>Lista!A59</f>
        <v>55.</v>
      </c>
      <c r="B66" s="28" t="str">
        <f>Lista!B59</f>
        <v xml:space="preserve"> </v>
      </c>
      <c r="C66" s="28" t="str">
        <f>Lista!C59</f>
        <v>100- 350 g</v>
      </c>
      <c r="D66" s="32">
        <f>Lista!D59</f>
        <v>0</v>
      </c>
      <c r="E66" s="29">
        <f t="shared" si="0"/>
        <v>0</v>
      </c>
      <c r="F66" s="12">
        <v>0</v>
      </c>
      <c r="G66" s="11">
        <v>0</v>
      </c>
      <c r="H66" s="7">
        <f t="shared" si="1"/>
        <v>0</v>
      </c>
      <c r="I66" s="16">
        <f t="shared" si="2"/>
        <v>0</v>
      </c>
      <c r="J66" s="16">
        <f t="shared" si="3"/>
        <v>0</v>
      </c>
      <c r="L66" s="32">
        <f>Lista!E59</f>
        <v>0</v>
      </c>
      <c r="M66" s="29">
        <f t="shared" si="4"/>
        <v>0</v>
      </c>
      <c r="N66" s="12">
        <v>0</v>
      </c>
      <c r="O66" s="11">
        <v>0</v>
      </c>
      <c r="P66" s="7">
        <f t="shared" si="5"/>
        <v>0</v>
      </c>
      <c r="Q66" s="16">
        <f t="shared" si="6"/>
        <v>0</v>
      </c>
      <c r="R66" s="16">
        <f t="shared" si="7"/>
        <v>0</v>
      </c>
    </row>
    <row r="67" spans="1:18" x14ac:dyDescent="0.25">
      <c r="A67" s="8" t="str">
        <f>Lista!A60</f>
        <v>56.</v>
      </c>
      <c r="B67" s="28" t="str">
        <f>Lista!B60</f>
        <v xml:space="preserve"> </v>
      </c>
      <c r="C67" s="28" t="str">
        <f>Lista!C60</f>
        <v>350- 500 g</v>
      </c>
      <c r="D67" s="32">
        <f>Lista!D60</f>
        <v>0</v>
      </c>
      <c r="E67" s="29">
        <f t="shared" si="0"/>
        <v>0</v>
      </c>
      <c r="F67" s="12">
        <v>0</v>
      </c>
      <c r="G67" s="11">
        <v>0</v>
      </c>
      <c r="H67" s="7">
        <f t="shared" si="1"/>
        <v>0</v>
      </c>
      <c r="I67" s="16">
        <f t="shared" si="2"/>
        <v>0</v>
      </c>
      <c r="J67" s="16">
        <f t="shared" si="3"/>
        <v>0</v>
      </c>
      <c r="L67" s="32">
        <f>Lista!E60</f>
        <v>0</v>
      </c>
      <c r="M67" s="29">
        <f t="shared" si="4"/>
        <v>0</v>
      </c>
      <c r="N67" s="12">
        <v>0</v>
      </c>
      <c r="O67" s="11">
        <v>0</v>
      </c>
      <c r="P67" s="7">
        <f t="shared" si="5"/>
        <v>0</v>
      </c>
      <c r="Q67" s="16">
        <f t="shared" si="6"/>
        <v>0</v>
      </c>
      <c r="R67" s="16">
        <f t="shared" si="7"/>
        <v>0</v>
      </c>
    </row>
    <row r="68" spans="1:18" x14ac:dyDescent="0.25">
      <c r="A68" s="8" t="str">
        <f>Lista!A61</f>
        <v>57.</v>
      </c>
      <c r="B68" s="28" t="str">
        <f>Lista!B61</f>
        <v xml:space="preserve"> </v>
      </c>
      <c r="C68" s="28" t="str">
        <f>Lista!C61</f>
        <v>500 - 1000 g</v>
      </c>
      <c r="D68" s="32">
        <f>Lista!D61</f>
        <v>0</v>
      </c>
      <c r="E68" s="29">
        <f t="shared" si="0"/>
        <v>0</v>
      </c>
      <c r="F68" s="12">
        <v>0</v>
      </c>
      <c r="G68" s="11">
        <v>0</v>
      </c>
      <c r="H68" s="7">
        <f t="shared" si="1"/>
        <v>0</v>
      </c>
      <c r="I68" s="16">
        <f t="shared" si="2"/>
        <v>0</v>
      </c>
      <c r="J68" s="16">
        <f t="shared" si="3"/>
        <v>0</v>
      </c>
      <c r="L68" s="32">
        <f>Lista!E61</f>
        <v>0</v>
      </c>
      <c r="M68" s="29">
        <f t="shared" si="4"/>
        <v>0</v>
      </c>
      <c r="N68" s="12">
        <v>0</v>
      </c>
      <c r="O68" s="11">
        <v>0</v>
      </c>
      <c r="P68" s="7">
        <f t="shared" si="5"/>
        <v>0</v>
      </c>
      <c r="Q68" s="16">
        <f t="shared" si="6"/>
        <v>0</v>
      </c>
      <c r="R68" s="16">
        <f t="shared" si="7"/>
        <v>0</v>
      </c>
    </row>
    <row r="69" spans="1:18" x14ac:dyDescent="0.25">
      <c r="A69" s="8" t="str">
        <f>Lista!A62</f>
        <v>58.</v>
      </c>
      <c r="B69" s="28" t="str">
        <f>Lista!B62</f>
        <v xml:space="preserve"> </v>
      </c>
      <c r="C69" s="28" t="str">
        <f>Lista!C62</f>
        <v>1000 - 2000 g</v>
      </c>
      <c r="D69" s="32">
        <f>Lista!D62</f>
        <v>0</v>
      </c>
      <c r="E69" s="29">
        <f t="shared" si="0"/>
        <v>0</v>
      </c>
      <c r="F69" s="12">
        <v>0</v>
      </c>
      <c r="G69" s="11">
        <v>0</v>
      </c>
      <c r="H69" s="7">
        <f t="shared" si="1"/>
        <v>0</v>
      </c>
      <c r="I69" s="16">
        <f t="shared" si="2"/>
        <v>0</v>
      </c>
      <c r="J69" s="16">
        <f t="shared" si="3"/>
        <v>0</v>
      </c>
      <c r="L69" s="32">
        <f>Lista!E62</f>
        <v>0</v>
      </c>
      <c r="M69" s="29">
        <f t="shared" si="4"/>
        <v>0</v>
      </c>
      <c r="N69" s="12">
        <v>0</v>
      </c>
      <c r="O69" s="11">
        <v>0</v>
      </c>
      <c r="P69" s="7">
        <f t="shared" si="5"/>
        <v>0</v>
      </c>
      <c r="Q69" s="16">
        <f t="shared" si="6"/>
        <v>0</v>
      </c>
      <c r="R69" s="16">
        <f t="shared" si="7"/>
        <v>0</v>
      </c>
    </row>
    <row r="70" spans="1:18" x14ac:dyDescent="0.25">
      <c r="A70" s="8" t="str">
        <f>Lista!A63</f>
        <v>35.</v>
      </c>
      <c r="B70" s="28" t="str">
        <f>Lista!B63</f>
        <v>Listowe polecone , PRIORYTET, Strefa A - ZPO</v>
      </c>
      <c r="C70" s="28" t="str">
        <f>Lista!C63</f>
        <v>do 50 g</v>
      </c>
      <c r="D70" s="32">
        <f>Lista!D63</f>
        <v>0</v>
      </c>
      <c r="E70" s="29">
        <f t="shared" si="0"/>
        <v>0</v>
      </c>
      <c r="F70" s="12">
        <v>0</v>
      </c>
      <c r="G70" s="11">
        <v>0</v>
      </c>
      <c r="H70" s="7">
        <f t="shared" ref="H70:H93" si="8">G70*(100+F70)%</f>
        <v>0</v>
      </c>
      <c r="I70" s="16">
        <f t="shared" ref="I70:I93" si="9">E70*G70</f>
        <v>0</v>
      </c>
      <c r="J70" s="16">
        <f t="shared" ref="J70:J93" si="10">E70*H70</f>
        <v>0</v>
      </c>
      <c r="L70" s="32">
        <f>Lista!E63</f>
        <v>0</v>
      </c>
      <c r="M70" s="29">
        <f t="shared" si="4"/>
        <v>0</v>
      </c>
      <c r="N70" s="12">
        <v>0</v>
      </c>
      <c r="O70" s="11">
        <v>0</v>
      </c>
      <c r="P70" s="7">
        <f t="shared" ref="P70:P93" si="11">O70*(100+N70)%</f>
        <v>0</v>
      </c>
      <c r="Q70" s="16">
        <f t="shared" ref="Q70:Q93" si="12">M70*O70</f>
        <v>0</v>
      </c>
      <c r="R70" s="16">
        <f t="shared" ref="R70:R93" si="13">M70*P70</f>
        <v>0</v>
      </c>
    </row>
    <row r="71" spans="1:18" x14ac:dyDescent="0.25">
      <c r="A71" s="8" t="str">
        <f>Lista!A64</f>
        <v>36.</v>
      </c>
      <c r="B71" s="28" t="str">
        <f>Lista!B64</f>
        <v xml:space="preserve"> </v>
      </c>
      <c r="C71" s="28" t="str">
        <f>Lista!C64</f>
        <v>50 - 100 g</v>
      </c>
      <c r="D71" s="32">
        <f>Lista!D64</f>
        <v>0</v>
      </c>
      <c r="E71" s="29">
        <f t="shared" si="0"/>
        <v>0</v>
      </c>
      <c r="F71" s="12">
        <v>0</v>
      </c>
      <c r="G71" s="11">
        <v>0</v>
      </c>
      <c r="H71" s="7">
        <f t="shared" si="8"/>
        <v>0</v>
      </c>
      <c r="I71" s="16">
        <f t="shared" si="9"/>
        <v>0</v>
      </c>
      <c r="J71" s="16">
        <f t="shared" si="10"/>
        <v>0</v>
      </c>
      <c r="L71" s="32">
        <f>Lista!E64</f>
        <v>0</v>
      </c>
      <c r="M71" s="29">
        <f t="shared" si="4"/>
        <v>0</v>
      </c>
      <c r="N71" s="12">
        <v>0</v>
      </c>
      <c r="O71" s="11">
        <v>0</v>
      </c>
      <c r="P71" s="7">
        <f t="shared" si="11"/>
        <v>0</v>
      </c>
      <c r="Q71" s="16">
        <f t="shared" si="12"/>
        <v>0</v>
      </c>
      <c r="R71" s="16">
        <f t="shared" si="13"/>
        <v>0</v>
      </c>
    </row>
    <row r="72" spans="1:18" x14ac:dyDescent="0.25">
      <c r="A72" s="8" t="str">
        <f>Lista!A65</f>
        <v>37.</v>
      </c>
      <c r="B72" s="28" t="str">
        <f>Lista!B65</f>
        <v xml:space="preserve"> </v>
      </c>
      <c r="C72" s="28" t="str">
        <f>Lista!C65</f>
        <v>100- 350 g</v>
      </c>
      <c r="D72" s="32">
        <f>Lista!D65</f>
        <v>5</v>
      </c>
      <c r="E72" s="29">
        <f t="shared" si="0"/>
        <v>60</v>
      </c>
      <c r="F72" s="12">
        <v>0</v>
      </c>
      <c r="G72" s="11">
        <v>0</v>
      </c>
      <c r="H72" s="7">
        <f t="shared" si="8"/>
        <v>0</v>
      </c>
      <c r="I72" s="16">
        <f t="shared" si="9"/>
        <v>0</v>
      </c>
      <c r="J72" s="16">
        <f t="shared" si="10"/>
        <v>0</v>
      </c>
      <c r="L72" s="32">
        <f>Lista!E65</f>
        <v>0</v>
      </c>
      <c r="M72" s="29">
        <f t="shared" si="4"/>
        <v>0</v>
      </c>
      <c r="N72" s="12">
        <v>0</v>
      </c>
      <c r="O72" s="11">
        <v>0</v>
      </c>
      <c r="P72" s="7">
        <f t="shared" si="11"/>
        <v>0</v>
      </c>
      <c r="Q72" s="16">
        <f t="shared" si="12"/>
        <v>0</v>
      </c>
      <c r="R72" s="16">
        <f t="shared" si="13"/>
        <v>0</v>
      </c>
    </row>
    <row r="73" spans="1:18" x14ac:dyDescent="0.25">
      <c r="A73" s="8" t="str">
        <f>Lista!A66</f>
        <v>38.</v>
      </c>
      <c r="B73" s="28" t="str">
        <f>Lista!B66</f>
        <v xml:space="preserve"> </v>
      </c>
      <c r="C73" s="28" t="str">
        <f>Lista!C66</f>
        <v>350- 500 g</v>
      </c>
      <c r="D73" s="32">
        <f>Lista!D66</f>
        <v>0</v>
      </c>
      <c r="E73" s="29">
        <f t="shared" si="0"/>
        <v>0</v>
      </c>
      <c r="F73" s="12">
        <v>0</v>
      </c>
      <c r="G73" s="11">
        <v>0</v>
      </c>
      <c r="H73" s="7">
        <f t="shared" si="8"/>
        <v>0</v>
      </c>
      <c r="I73" s="16">
        <f t="shared" si="9"/>
        <v>0</v>
      </c>
      <c r="J73" s="16">
        <f t="shared" si="10"/>
        <v>0</v>
      </c>
      <c r="L73" s="32">
        <f>Lista!E66</f>
        <v>0</v>
      </c>
      <c r="M73" s="29">
        <f t="shared" si="4"/>
        <v>0</v>
      </c>
      <c r="N73" s="12">
        <v>0</v>
      </c>
      <c r="O73" s="11">
        <v>0</v>
      </c>
      <c r="P73" s="7">
        <f t="shared" si="11"/>
        <v>0</v>
      </c>
      <c r="Q73" s="16">
        <f t="shared" si="12"/>
        <v>0</v>
      </c>
      <c r="R73" s="16">
        <f t="shared" si="13"/>
        <v>0</v>
      </c>
    </row>
    <row r="74" spans="1:18" x14ac:dyDescent="0.25">
      <c r="A74" s="8" t="str">
        <f>Lista!A67</f>
        <v>39.</v>
      </c>
      <c r="B74" s="28" t="str">
        <f>Lista!B67</f>
        <v xml:space="preserve"> </v>
      </c>
      <c r="C74" s="28" t="str">
        <f>Lista!C67</f>
        <v>500 - 1000 g</v>
      </c>
      <c r="D74" s="32">
        <f>Lista!D67</f>
        <v>0</v>
      </c>
      <c r="E74" s="29">
        <f t="shared" si="0"/>
        <v>0</v>
      </c>
      <c r="F74" s="12">
        <v>0</v>
      </c>
      <c r="G74" s="11">
        <v>0</v>
      </c>
      <c r="H74" s="7">
        <f t="shared" si="8"/>
        <v>0</v>
      </c>
      <c r="I74" s="16">
        <f t="shared" si="9"/>
        <v>0</v>
      </c>
      <c r="J74" s="16">
        <f t="shared" si="10"/>
        <v>0</v>
      </c>
      <c r="L74" s="32">
        <f>Lista!E67</f>
        <v>0</v>
      </c>
      <c r="M74" s="29">
        <f t="shared" si="4"/>
        <v>0</v>
      </c>
      <c r="N74" s="12">
        <v>0</v>
      </c>
      <c r="O74" s="11">
        <v>0</v>
      </c>
      <c r="P74" s="7">
        <f t="shared" si="11"/>
        <v>0</v>
      </c>
      <c r="Q74" s="16">
        <f t="shared" si="12"/>
        <v>0</v>
      </c>
      <c r="R74" s="16">
        <f t="shared" si="13"/>
        <v>0</v>
      </c>
    </row>
    <row r="75" spans="1:18" x14ac:dyDescent="0.25">
      <c r="A75" s="8" t="str">
        <f>Lista!A68</f>
        <v>40.</v>
      </c>
      <c r="B75" s="28" t="str">
        <f>Lista!B68</f>
        <v xml:space="preserve"> </v>
      </c>
      <c r="C75" s="28" t="str">
        <f>Lista!C68</f>
        <v>1000 - 2000 g</v>
      </c>
      <c r="D75" s="32">
        <f>Lista!D68</f>
        <v>0</v>
      </c>
      <c r="E75" s="29">
        <f t="shared" si="0"/>
        <v>0</v>
      </c>
      <c r="F75" s="12">
        <v>0</v>
      </c>
      <c r="G75" s="11">
        <v>0</v>
      </c>
      <c r="H75" s="7">
        <f t="shared" si="8"/>
        <v>0</v>
      </c>
      <c r="I75" s="16">
        <f t="shared" si="9"/>
        <v>0</v>
      </c>
      <c r="J75" s="16">
        <f t="shared" si="10"/>
        <v>0</v>
      </c>
      <c r="L75" s="32">
        <f>Lista!E68</f>
        <v>0</v>
      </c>
      <c r="M75" s="29">
        <f t="shared" si="4"/>
        <v>0</v>
      </c>
      <c r="N75" s="12">
        <v>0</v>
      </c>
      <c r="O75" s="11">
        <v>0</v>
      </c>
      <c r="P75" s="7">
        <f t="shared" si="11"/>
        <v>0</v>
      </c>
      <c r="Q75" s="16">
        <f t="shared" si="12"/>
        <v>0</v>
      </c>
      <c r="R75" s="16">
        <f t="shared" si="13"/>
        <v>0</v>
      </c>
    </row>
    <row r="76" spans="1:18" x14ac:dyDescent="0.25">
      <c r="A76" s="8" t="str">
        <f>Lista!A69</f>
        <v>41.</v>
      </c>
      <c r="B76" s="28" t="str">
        <f>Lista!B69</f>
        <v>Listowe polecone , PRIORYTET, Strefa B - ZPO</v>
      </c>
      <c r="C76" s="28" t="str">
        <f>Lista!C69</f>
        <v>do 50 g</v>
      </c>
      <c r="D76" s="32">
        <f>Lista!D69</f>
        <v>0</v>
      </c>
      <c r="E76" s="29">
        <f t="shared" si="0"/>
        <v>0</v>
      </c>
      <c r="F76" s="12">
        <v>0</v>
      </c>
      <c r="G76" s="11">
        <v>0</v>
      </c>
      <c r="H76" s="7">
        <f t="shared" si="8"/>
        <v>0</v>
      </c>
      <c r="I76" s="16">
        <f t="shared" si="9"/>
        <v>0</v>
      </c>
      <c r="J76" s="16">
        <f t="shared" si="10"/>
        <v>0</v>
      </c>
      <c r="L76" s="32">
        <f>Lista!E69</f>
        <v>0</v>
      </c>
      <c r="M76" s="29">
        <f t="shared" si="4"/>
        <v>0</v>
      </c>
      <c r="N76" s="12">
        <v>0</v>
      </c>
      <c r="O76" s="11">
        <v>0</v>
      </c>
      <c r="P76" s="7">
        <f t="shared" si="11"/>
        <v>0</v>
      </c>
      <c r="Q76" s="16">
        <f t="shared" si="12"/>
        <v>0</v>
      </c>
      <c r="R76" s="16">
        <f t="shared" si="13"/>
        <v>0</v>
      </c>
    </row>
    <row r="77" spans="1:18" x14ac:dyDescent="0.25">
      <c r="A77" s="8" t="str">
        <f>Lista!A70</f>
        <v>42.</v>
      </c>
      <c r="B77" s="28" t="str">
        <f>Lista!B70</f>
        <v xml:space="preserve"> </v>
      </c>
      <c r="C77" s="28" t="str">
        <f>Lista!C70</f>
        <v>50 - 100 g</v>
      </c>
      <c r="D77" s="32">
        <f>Lista!D70</f>
        <v>0</v>
      </c>
      <c r="E77" s="29">
        <f t="shared" si="0"/>
        <v>0</v>
      </c>
      <c r="F77" s="12">
        <v>0</v>
      </c>
      <c r="G77" s="11">
        <v>0</v>
      </c>
      <c r="H77" s="7">
        <f t="shared" si="8"/>
        <v>0</v>
      </c>
      <c r="I77" s="16">
        <f t="shared" si="9"/>
        <v>0</v>
      </c>
      <c r="J77" s="16">
        <f t="shared" si="10"/>
        <v>0</v>
      </c>
      <c r="L77" s="32">
        <f>Lista!E70</f>
        <v>0</v>
      </c>
      <c r="M77" s="29">
        <f t="shared" si="4"/>
        <v>0</v>
      </c>
      <c r="N77" s="12">
        <v>0</v>
      </c>
      <c r="O77" s="11">
        <v>0</v>
      </c>
      <c r="P77" s="7">
        <f t="shared" si="11"/>
        <v>0</v>
      </c>
      <c r="Q77" s="16">
        <f t="shared" si="12"/>
        <v>0</v>
      </c>
      <c r="R77" s="16">
        <f t="shared" si="13"/>
        <v>0</v>
      </c>
    </row>
    <row r="78" spans="1:18" x14ac:dyDescent="0.25">
      <c r="A78" s="8" t="str">
        <f>Lista!A71</f>
        <v>43.</v>
      </c>
      <c r="B78" s="28" t="str">
        <f>Lista!B71</f>
        <v xml:space="preserve"> </v>
      </c>
      <c r="C78" s="28" t="str">
        <f>Lista!C71</f>
        <v>100- 350 g</v>
      </c>
      <c r="D78" s="32">
        <f>Lista!D71</f>
        <v>0</v>
      </c>
      <c r="E78" s="29">
        <f t="shared" si="0"/>
        <v>0</v>
      </c>
      <c r="F78" s="12">
        <v>0</v>
      </c>
      <c r="G78" s="11">
        <v>0</v>
      </c>
      <c r="H78" s="7">
        <f t="shared" si="8"/>
        <v>0</v>
      </c>
      <c r="I78" s="16">
        <f t="shared" si="9"/>
        <v>0</v>
      </c>
      <c r="J78" s="16">
        <f t="shared" si="10"/>
        <v>0</v>
      </c>
      <c r="L78" s="32">
        <f>Lista!E71</f>
        <v>0</v>
      </c>
      <c r="M78" s="29">
        <f t="shared" si="4"/>
        <v>0</v>
      </c>
      <c r="N78" s="12">
        <v>0</v>
      </c>
      <c r="O78" s="11">
        <v>0</v>
      </c>
      <c r="P78" s="7">
        <f t="shared" si="11"/>
        <v>0</v>
      </c>
      <c r="Q78" s="16">
        <f t="shared" si="12"/>
        <v>0</v>
      </c>
      <c r="R78" s="16">
        <f t="shared" si="13"/>
        <v>0</v>
      </c>
    </row>
    <row r="79" spans="1:18" x14ac:dyDescent="0.25">
      <c r="A79" s="8" t="str">
        <f>Lista!A72</f>
        <v>44.</v>
      </c>
      <c r="B79" s="28" t="str">
        <f>Lista!B72</f>
        <v xml:space="preserve"> </v>
      </c>
      <c r="C79" s="28" t="str">
        <f>Lista!C72</f>
        <v>350- 500 g</v>
      </c>
      <c r="D79" s="32">
        <f>Lista!D72</f>
        <v>0</v>
      </c>
      <c r="E79" s="29">
        <f t="shared" si="0"/>
        <v>0</v>
      </c>
      <c r="F79" s="12">
        <v>0</v>
      </c>
      <c r="G79" s="11">
        <v>0</v>
      </c>
      <c r="H79" s="7">
        <f t="shared" si="8"/>
        <v>0</v>
      </c>
      <c r="I79" s="16">
        <f t="shared" si="9"/>
        <v>0</v>
      </c>
      <c r="J79" s="16">
        <f t="shared" si="10"/>
        <v>0</v>
      </c>
      <c r="L79" s="32">
        <f>Lista!E72</f>
        <v>0</v>
      </c>
      <c r="M79" s="29">
        <f t="shared" si="4"/>
        <v>0</v>
      </c>
      <c r="N79" s="12">
        <v>0</v>
      </c>
      <c r="O79" s="11">
        <v>0</v>
      </c>
      <c r="P79" s="7">
        <f t="shared" si="11"/>
        <v>0</v>
      </c>
      <c r="Q79" s="16">
        <f t="shared" si="12"/>
        <v>0</v>
      </c>
      <c r="R79" s="16">
        <f t="shared" si="13"/>
        <v>0</v>
      </c>
    </row>
    <row r="80" spans="1:18" x14ac:dyDescent="0.25">
      <c r="A80" s="8" t="str">
        <f>Lista!A73</f>
        <v>45.</v>
      </c>
      <c r="B80" s="28" t="str">
        <f>Lista!B73</f>
        <v xml:space="preserve"> </v>
      </c>
      <c r="C80" s="28" t="str">
        <f>Lista!C73</f>
        <v>500 - 1000 g</v>
      </c>
      <c r="D80" s="32">
        <f>Lista!D73</f>
        <v>0</v>
      </c>
      <c r="E80" s="29">
        <f t="shared" si="0"/>
        <v>0</v>
      </c>
      <c r="F80" s="12">
        <v>0</v>
      </c>
      <c r="G80" s="11">
        <v>0</v>
      </c>
      <c r="H80" s="7">
        <f t="shared" si="8"/>
        <v>0</v>
      </c>
      <c r="I80" s="16">
        <f t="shared" si="9"/>
        <v>0</v>
      </c>
      <c r="J80" s="16">
        <f t="shared" si="10"/>
        <v>0</v>
      </c>
      <c r="L80" s="32">
        <f>Lista!E73</f>
        <v>0</v>
      </c>
      <c r="M80" s="29">
        <f t="shared" si="4"/>
        <v>0</v>
      </c>
      <c r="N80" s="12">
        <v>0</v>
      </c>
      <c r="O80" s="11">
        <v>0</v>
      </c>
      <c r="P80" s="7">
        <f t="shared" si="11"/>
        <v>0</v>
      </c>
      <c r="Q80" s="16">
        <f t="shared" si="12"/>
        <v>0</v>
      </c>
      <c r="R80" s="16">
        <f t="shared" si="13"/>
        <v>0</v>
      </c>
    </row>
    <row r="81" spans="1:18" x14ac:dyDescent="0.25">
      <c r="A81" s="8" t="str">
        <f>Lista!A74</f>
        <v>46.</v>
      </c>
      <c r="B81" s="28" t="str">
        <f>Lista!B74</f>
        <v xml:space="preserve"> </v>
      </c>
      <c r="C81" s="28" t="str">
        <f>Lista!C74</f>
        <v>1000 - 2000 g</v>
      </c>
      <c r="D81" s="32">
        <f>Lista!D74</f>
        <v>0</v>
      </c>
      <c r="E81" s="29">
        <f t="shared" si="0"/>
        <v>0</v>
      </c>
      <c r="F81" s="12">
        <v>0</v>
      </c>
      <c r="G81" s="11">
        <v>0</v>
      </c>
      <c r="H81" s="7">
        <f t="shared" si="8"/>
        <v>0</v>
      </c>
      <c r="I81" s="16">
        <f t="shared" si="9"/>
        <v>0</v>
      </c>
      <c r="J81" s="16">
        <f t="shared" si="10"/>
        <v>0</v>
      </c>
      <c r="L81" s="32">
        <f>Lista!E74</f>
        <v>0</v>
      </c>
      <c r="M81" s="29">
        <f t="shared" ref="M81:M93" si="14">L81*12</f>
        <v>0</v>
      </c>
      <c r="N81" s="12">
        <v>0</v>
      </c>
      <c r="O81" s="11">
        <v>0</v>
      </c>
      <c r="P81" s="7">
        <f t="shared" si="11"/>
        <v>0</v>
      </c>
      <c r="Q81" s="16">
        <f t="shared" si="12"/>
        <v>0</v>
      </c>
      <c r="R81" s="16">
        <f t="shared" si="13"/>
        <v>0</v>
      </c>
    </row>
    <row r="82" spans="1:18" x14ac:dyDescent="0.25">
      <c r="A82" s="8" t="str">
        <f>Lista!A75</f>
        <v>47.</v>
      </c>
      <c r="B82" s="28" t="str">
        <f>Lista!B75</f>
        <v>Listowe polecone , PRIORYTET, Strefa C - ZPO</v>
      </c>
      <c r="C82" s="28" t="str">
        <f>Lista!C75</f>
        <v>do 50 g</v>
      </c>
      <c r="D82" s="32">
        <f>Lista!D75</f>
        <v>0</v>
      </c>
      <c r="E82" s="29">
        <f t="shared" si="0"/>
        <v>0</v>
      </c>
      <c r="F82" s="12">
        <v>0</v>
      </c>
      <c r="G82" s="11">
        <v>0</v>
      </c>
      <c r="H82" s="7">
        <f t="shared" si="8"/>
        <v>0</v>
      </c>
      <c r="I82" s="16">
        <f t="shared" si="9"/>
        <v>0</v>
      </c>
      <c r="J82" s="16">
        <f t="shared" si="10"/>
        <v>0</v>
      </c>
      <c r="L82" s="32">
        <f>Lista!E75</f>
        <v>0</v>
      </c>
      <c r="M82" s="29">
        <f t="shared" si="14"/>
        <v>0</v>
      </c>
      <c r="N82" s="12">
        <v>0</v>
      </c>
      <c r="O82" s="11">
        <v>0</v>
      </c>
      <c r="P82" s="7">
        <f t="shared" si="11"/>
        <v>0</v>
      </c>
      <c r="Q82" s="16">
        <f t="shared" si="12"/>
        <v>0</v>
      </c>
      <c r="R82" s="16">
        <f t="shared" si="13"/>
        <v>0</v>
      </c>
    </row>
    <row r="83" spans="1:18" x14ac:dyDescent="0.25">
      <c r="A83" s="8" t="str">
        <f>Lista!A76</f>
        <v>48.</v>
      </c>
      <c r="B83" s="28" t="str">
        <f>Lista!B76</f>
        <v xml:space="preserve"> </v>
      </c>
      <c r="C83" s="28" t="str">
        <f>Lista!C76</f>
        <v>50 - 100 g</v>
      </c>
      <c r="D83" s="32">
        <f>Lista!D76</f>
        <v>0</v>
      </c>
      <c r="E83" s="29">
        <f t="shared" si="0"/>
        <v>0</v>
      </c>
      <c r="F83" s="12">
        <v>0</v>
      </c>
      <c r="G83" s="11">
        <v>0</v>
      </c>
      <c r="H83" s="7">
        <f t="shared" si="8"/>
        <v>0</v>
      </c>
      <c r="I83" s="16">
        <f t="shared" si="9"/>
        <v>0</v>
      </c>
      <c r="J83" s="16">
        <f t="shared" si="10"/>
        <v>0</v>
      </c>
      <c r="L83" s="32">
        <f>Lista!E76</f>
        <v>0</v>
      </c>
      <c r="M83" s="29">
        <f t="shared" si="14"/>
        <v>0</v>
      </c>
      <c r="N83" s="12">
        <v>0</v>
      </c>
      <c r="O83" s="11">
        <v>0</v>
      </c>
      <c r="P83" s="7">
        <f t="shared" si="11"/>
        <v>0</v>
      </c>
      <c r="Q83" s="16">
        <f t="shared" si="12"/>
        <v>0</v>
      </c>
      <c r="R83" s="16">
        <f t="shared" si="13"/>
        <v>0</v>
      </c>
    </row>
    <row r="84" spans="1:18" x14ac:dyDescent="0.25">
      <c r="A84" s="8" t="str">
        <f>Lista!A77</f>
        <v>49.</v>
      </c>
      <c r="B84" s="28" t="str">
        <f>Lista!B77</f>
        <v xml:space="preserve"> </v>
      </c>
      <c r="C84" s="28" t="str">
        <f>Lista!C77</f>
        <v>100- 350 g</v>
      </c>
      <c r="D84" s="32">
        <f>Lista!D77</f>
        <v>0</v>
      </c>
      <c r="E84" s="29">
        <f t="shared" si="0"/>
        <v>0</v>
      </c>
      <c r="F84" s="12">
        <v>0</v>
      </c>
      <c r="G84" s="11">
        <v>0</v>
      </c>
      <c r="H84" s="7">
        <f t="shared" si="8"/>
        <v>0</v>
      </c>
      <c r="I84" s="16">
        <f t="shared" si="9"/>
        <v>0</v>
      </c>
      <c r="J84" s="16">
        <f t="shared" si="10"/>
        <v>0</v>
      </c>
      <c r="L84" s="32">
        <f>Lista!E77</f>
        <v>0</v>
      </c>
      <c r="M84" s="29">
        <f t="shared" si="14"/>
        <v>0</v>
      </c>
      <c r="N84" s="12">
        <v>0</v>
      </c>
      <c r="O84" s="11">
        <v>0</v>
      </c>
      <c r="P84" s="7">
        <f t="shared" si="11"/>
        <v>0</v>
      </c>
      <c r="Q84" s="16">
        <f t="shared" si="12"/>
        <v>0</v>
      </c>
      <c r="R84" s="16">
        <f t="shared" si="13"/>
        <v>0</v>
      </c>
    </row>
    <row r="85" spans="1:18" x14ac:dyDescent="0.25">
      <c r="A85" s="8" t="str">
        <f>Lista!A78</f>
        <v>50.</v>
      </c>
      <c r="B85" s="28" t="str">
        <f>Lista!B78</f>
        <v xml:space="preserve"> </v>
      </c>
      <c r="C85" s="28" t="str">
        <f>Lista!C78</f>
        <v>350- 500 g</v>
      </c>
      <c r="D85" s="32">
        <f>Lista!D78</f>
        <v>0</v>
      </c>
      <c r="E85" s="29">
        <f t="shared" si="0"/>
        <v>0</v>
      </c>
      <c r="F85" s="12">
        <v>0</v>
      </c>
      <c r="G85" s="11">
        <v>0</v>
      </c>
      <c r="H85" s="7">
        <f t="shared" si="8"/>
        <v>0</v>
      </c>
      <c r="I85" s="16">
        <f t="shared" si="9"/>
        <v>0</v>
      </c>
      <c r="J85" s="16">
        <f t="shared" si="10"/>
        <v>0</v>
      </c>
      <c r="L85" s="32">
        <f>Lista!E78</f>
        <v>0</v>
      </c>
      <c r="M85" s="29">
        <f t="shared" si="14"/>
        <v>0</v>
      </c>
      <c r="N85" s="12">
        <v>0</v>
      </c>
      <c r="O85" s="11">
        <v>0</v>
      </c>
      <c r="P85" s="7">
        <f t="shared" si="11"/>
        <v>0</v>
      </c>
      <c r="Q85" s="16">
        <f t="shared" si="12"/>
        <v>0</v>
      </c>
      <c r="R85" s="16">
        <f t="shared" si="13"/>
        <v>0</v>
      </c>
    </row>
    <row r="86" spans="1:18" x14ac:dyDescent="0.25">
      <c r="A86" s="8" t="str">
        <f>Lista!A79</f>
        <v>51.</v>
      </c>
      <c r="B86" s="28" t="str">
        <f>Lista!B79</f>
        <v xml:space="preserve"> </v>
      </c>
      <c r="C86" s="28" t="str">
        <f>Lista!C79</f>
        <v>500 - 1000 g</v>
      </c>
      <c r="D86" s="32">
        <f>Lista!D79</f>
        <v>0</v>
      </c>
      <c r="E86" s="29">
        <f t="shared" si="0"/>
        <v>0</v>
      </c>
      <c r="F86" s="12">
        <v>0</v>
      </c>
      <c r="G86" s="11">
        <v>0</v>
      </c>
      <c r="H86" s="7">
        <f t="shared" si="8"/>
        <v>0</v>
      </c>
      <c r="I86" s="16">
        <f t="shared" si="9"/>
        <v>0</v>
      </c>
      <c r="J86" s="16">
        <f t="shared" si="10"/>
        <v>0</v>
      </c>
      <c r="L86" s="32">
        <f>Lista!E79</f>
        <v>0</v>
      </c>
      <c r="M86" s="29">
        <f t="shared" si="14"/>
        <v>0</v>
      </c>
      <c r="N86" s="12">
        <v>0</v>
      </c>
      <c r="O86" s="11">
        <v>0</v>
      </c>
      <c r="P86" s="7">
        <f t="shared" si="11"/>
        <v>0</v>
      </c>
      <c r="Q86" s="16">
        <f t="shared" si="12"/>
        <v>0</v>
      </c>
      <c r="R86" s="16">
        <f t="shared" si="13"/>
        <v>0</v>
      </c>
    </row>
    <row r="87" spans="1:18" x14ac:dyDescent="0.25">
      <c r="A87" s="8" t="str">
        <f>Lista!A80</f>
        <v>52.</v>
      </c>
      <c r="B87" s="28" t="str">
        <f>Lista!B80</f>
        <v xml:space="preserve"> </v>
      </c>
      <c r="C87" s="28" t="str">
        <f>Lista!C80</f>
        <v>1000 - 2000 g</v>
      </c>
      <c r="D87" s="32">
        <f>Lista!D80</f>
        <v>0</v>
      </c>
      <c r="E87" s="29">
        <f t="shared" si="0"/>
        <v>0</v>
      </c>
      <c r="F87" s="12">
        <v>0</v>
      </c>
      <c r="G87" s="11">
        <v>0</v>
      </c>
      <c r="H87" s="7">
        <f t="shared" si="8"/>
        <v>0</v>
      </c>
      <c r="I87" s="16">
        <f t="shared" si="9"/>
        <v>0</v>
      </c>
      <c r="J87" s="16">
        <f t="shared" si="10"/>
        <v>0</v>
      </c>
      <c r="L87" s="32">
        <f>Lista!E80</f>
        <v>0</v>
      </c>
      <c r="M87" s="29">
        <f t="shared" si="14"/>
        <v>0</v>
      </c>
      <c r="N87" s="12">
        <v>0</v>
      </c>
      <c r="O87" s="11">
        <v>0</v>
      </c>
      <c r="P87" s="7">
        <f t="shared" si="11"/>
        <v>0</v>
      </c>
      <c r="Q87" s="16">
        <f t="shared" si="12"/>
        <v>0</v>
      </c>
      <c r="R87" s="16">
        <f t="shared" si="13"/>
        <v>0</v>
      </c>
    </row>
    <row r="88" spans="1:18" x14ac:dyDescent="0.25">
      <c r="A88" s="8" t="str">
        <f>Lista!A81</f>
        <v>53.</v>
      </c>
      <c r="B88" s="28" t="str">
        <f>Lista!B81</f>
        <v>Listowe polecone , PRIORYTET, Strefa D - ZPO</v>
      </c>
      <c r="C88" s="28" t="str">
        <f>Lista!C81</f>
        <v>do 50 g</v>
      </c>
      <c r="D88" s="32">
        <f>Lista!D81</f>
        <v>0</v>
      </c>
      <c r="E88" s="29">
        <f t="shared" si="0"/>
        <v>0</v>
      </c>
      <c r="F88" s="12">
        <v>0</v>
      </c>
      <c r="G88" s="11">
        <v>0</v>
      </c>
      <c r="H88" s="7">
        <f t="shared" si="8"/>
        <v>0</v>
      </c>
      <c r="I88" s="16">
        <f t="shared" si="9"/>
        <v>0</v>
      </c>
      <c r="J88" s="16">
        <f t="shared" si="10"/>
        <v>0</v>
      </c>
      <c r="L88" s="32">
        <f>Lista!E81</f>
        <v>0</v>
      </c>
      <c r="M88" s="29">
        <f t="shared" si="14"/>
        <v>0</v>
      </c>
      <c r="N88" s="12">
        <v>0</v>
      </c>
      <c r="O88" s="11">
        <v>0</v>
      </c>
      <c r="P88" s="7">
        <f t="shared" si="11"/>
        <v>0</v>
      </c>
      <c r="Q88" s="16">
        <f t="shared" si="12"/>
        <v>0</v>
      </c>
      <c r="R88" s="16">
        <f t="shared" si="13"/>
        <v>0</v>
      </c>
    </row>
    <row r="89" spans="1:18" x14ac:dyDescent="0.25">
      <c r="A89" s="8" t="str">
        <f>Lista!A82</f>
        <v>54.</v>
      </c>
      <c r="B89" s="28" t="str">
        <f>Lista!B82</f>
        <v xml:space="preserve"> </v>
      </c>
      <c r="C89" s="28" t="str">
        <f>Lista!C82</f>
        <v>50 - 100 g</v>
      </c>
      <c r="D89" s="32">
        <f>Lista!D82</f>
        <v>0</v>
      </c>
      <c r="E89" s="29">
        <f t="shared" si="0"/>
        <v>0</v>
      </c>
      <c r="F89" s="12">
        <v>0</v>
      </c>
      <c r="G89" s="11">
        <v>0</v>
      </c>
      <c r="H89" s="7">
        <f t="shared" si="8"/>
        <v>0</v>
      </c>
      <c r="I89" s="16">
        <f t="shared" si="9"/>
        <v>0</v>
      </c>
      <c r="J89" s="16">
        <f t="shared" si="10"/>
        <v>0</v>
      </c>
      <c r="L89" s="32">
        <f>Lista!E82</f>
        <v>0</v>
      </c>
      <c r="M89" s="29">
        <f t="shared" si="14"/>
        <v>0</v>
      </c>
      <c r="N89" s="12">
        <v>0</v>
      </c>
      <c r="O89" s="11">
        <v>0</v>
      </c>
      <c r="P89" s="7">
        <f t="shared" si="11"/>
        <v>0</v>
      </c>
      <c r="Q89" s="16">
        <f t="shared" si="12"/>
        <v>0</v>
      </c>
      <c r="R89" s="16">
        <f t="shared" si="13"/>
        <v>0</v>
      </c>
    </row>
    <row r="90" spans="1:18" x14ac:dyDescent="0.25">
      <c r="A90" s="8" t="str">
        <f>Lista!A83</f>
        <v>55.</v>
      </c>
      <c r="B90" s="28" t="str">
        <f>Lista!B83</f>
        <v xml:space="preserve"> </v>
      </c>
      <c r="C90" s="28" t="str">
        <f>Lista!C83</f>
        <v>100- 350 g</v>
      </c>
      <c r="D90" s="32">
        <f>Lista!D83</f>
        <v>0</v>
      </c>
      <c r="E90" s="29">
        <f t="shared" si="0"/>
        <v>0</v>
      </c>
      <c r="F90" s="12">
        <v>0</v>
      </c>
      <c r="G90" s="11">
        <v>0</v>
      </c>
      <c r="H90" s="7">
        <f t="shared" si="8"/>
        <v>0</v>
      </c>
      <c r="I90" s="16">
        <f t="shared" si="9"/>
        <v>0</v>
      </c>
      <c r="J90" s="16">
        <f t="shared" si="10"/>
        <v>0</v>
      </c>
      <c r="L90" s="32">
        <f>Lista!E83</f>
        <v>0</v>
      </c>
      <c r="M90" s="29">
        <f t="shared" si="14"/>
        <v>0</v>
      </c>
      <c r="N90" s="12">
        <v>0</v>
      </c>
      <c r="O90" s="11">
        <v>0</v>
      </c>
      <c r="P90" s="7">
        <f t="shared" si="11"/>
        <v>0</v>
      </c>
      <c r="Q90" s="16">
        <f t="shared" si="12"/>
        <v>0</v>
      </c>
      <c r="R90" s="16">
        <f t="shared" si="13"/>
        <v>0</v>
      </c>
    </row>
    <row r="91" spans="1:18" x14ac:dyDescent="0.25">
      <c r="A91" s="8" t="str">
        <f>Lista!A84</f>
        <v>56.</v>
      </c>
      <c r="B91" s="28" t="str">
        <f>Lista!B84</f>
        <v xml:space="preserve"> </v>
      </c>
      <c r="C91" s="28" t="str">
        <f>Lista!C84</f>
        <v>350- 500 g</v>
      </c>
      <c r="D91" s="32">
        <f>Lista!D84</f>
        <v>0</v>
      </c>
      <c r="E91" s="29">
        <f t="shared" si="0"/>
        <v>0</v>
      </c>
      <c r="F91" s="12">
        <v>0</v>
      </c>
      <c r="G91" s="11">
        <v>0</v>
      </c>
      <c r="H91" s="7">
        <f t="shared" si="8"/>
        <v>0</v>
      </c>
      <c r="I91" s="16">
        <f t="shared" si="9"/>
        <v>0</v>
      </c>
      <c r="J91" s="16">
        <f t="shared" si="10"/>
        <v>0</v>
      </c>
      <c r="L91" s="32">
        <f>Lista!E84</f>
        <v>0</v>
      </c>
      <c r="M91" s="29">
        <f t="shared" si="14"/>
        <v>0</v>
      </c>
      <c r="N91" s="12">
        <v>0</v>
      </c>
      <c r="O91" s="11">
        <v>0</v>
      </c>
      <c r="P91" s="7">
        <f t="shared" si="11"/>
        <v>0</v>
      </c>
      <c r="Q91" s="16">
        <f t="shared" si="12"/>
        <v>0</v>
      </c>
      <c r="R91" s="16">
        <f t="shared" si="13"/>
        <v>0</v>
      </c>
    </row>
    <row r="92" spans="1:18" x14ac:dyDescent="0.25">
      <c r="A92" s="8" t="str">
        <f>Lista!A85</f>
        <v>57.</v>
      </c>
      <c r="B92" s="28" t="str">
        <f>Lista!B85</f>
        <v xml:space="preserve"> </v>
      </c>
      <c r="C92" s="28" t="str">
        <f>Lista!C85</f>
        <v>500 - 1000 g</v>
      </c>
      <c r="D92" s="32">
        <f>Lista!D85</f>
        <v>0</v>
      </c>
      <c r="E92" s="29">
        <f t="shared" si="0"/>
        <v>0</v>
      </c>
      <c r="F92" s="12">
        <v>0</v>
      </c>
      <c r="G92" s="11">
        <v>0</v>
      </c>
      <c r="H92" s="7">
        <f t="shared" si="8"/>
        <v>0</v>
      </c>
      <c r="I92" s="16">
        <f t="shared" si="9"/>
        <v>0</v>
      </c>
      <c r="J92" s="16">
        <f t="shared" si="10"/>
        <v>0</v>
      </c>
      <c r="L92" s="32">
        <f>Lista!E85</f>
        <v>0</v>
      </c>
      <c r="M92" s="29">
        <f t="shared" si="14"/>
        <v>0</v>
      </c>
      <c r="N92" s="12">
        <v>0</v>
      </c>
      <c r="O92" s="11">
        <v>0</v>
      </c>
      <c r="P92" s="7">
        <f t="shared" si="11"/>
        <v>0</v>
      </c>
      <c r="Q92" s="16">
        <f t="shared" si="12"/>
        <v>0</v>
      </c>
      <c r="R92" s="16">
        <f t="shared" si="13"/>
        <v>0</v>
      </c>
    </row>
    <row r="93" spans="1:18" x14ac:dyDescent="0.25">
      <c r="A93" s="8" t="str">
        <f>Lista!A86</f>
        <v>58.</v>
      </c>
      <c r="B93" s="28" t="str">
        <f>Lista!B86</f>
        <v xml:space="preserve"> </v>
      </c>
      <c r="C93" s="28" t="str">
        <f>Lista!C86</f>
        <v>1000 - 2000 g</v>
      </c>
      <c r="D93" s="32">
        <f>Lista!D86</f>
        <v>0</v>
      </c>
      <c r="E93" s="29">
        <f t="shared" si="0"/>
        <v>0</v>
      </c>
      <c r="F93" s="12">
        <v>0</v>
      </c>
      <c r="G93" s="11">
        <v>0</v>
      </c>
      <c r="H93" s="7">
        <f t="shared" si="8"/>
        <v>0</v>
      </c>
      <c r="I93" s="16">
        <f t="shared" si="9"/>
        <v>0</v>
      </c>
      <c r="J93" s="16">
        <f t="shared" si="10"/>
        <v>0</v>
      </c>
      <c r="L93" s="32">
        <f>Lista!E86</f>
        <v>0</v>
      </c>
      <c r="M93" s="29">
        <f t="shared" si="14"/>
        <v>0</v>
      </c>
      <c r="N93" s="12">
        <v>0</v>
      </c>
      <c r="O93" s="11">
        <v>0</v>
      </c>
      <c r="P93" s="7">
        <f t="shared" si="11"/>
        <v>0</v>
      </c>
      <c r="Q93" s="16">
        <f t="shared" si="12"/>
        <v>0</v>
      </c>
      <c r="R93" s="16">
        <f t="shared" si="13"/>
        <v>0</v>
      </c>
    </row>
    <row r="94" spans="1:18" x14ac:dyDescent="0.25">
      <c r="A94" s="8"/>
      <c r="B94" s="28" t="str">
        <f>Lista!B87</f>
        <v>PRZESYŁKI INNE, NIE WYSZCZEGÓLNIONE W ZAŁĄCZNIKU</v>
      </c>
      <c r="C94" s="28"/>
      <c r="D94" s="73"/>
      <c r="E94" s="74"/>
      <c r="F94" s="74"/>
      <c r="G94" s="74"/>
      <c r="H94" s="74"/>
      <c r="I94" s="74"/>
      <c r="J94" s="75"/>
      <c r="L94" s="53"/>
      <c r="M94" s="54"/>
      <c r="N94" s="54"/>
      <c r="O94" s="54"/>
      <c r="P94" s="54"/>
      <c r="Q94" s="54"/>
      <c r="R94" s="55"/>
    </row>
    <row r="95" spans="1:18" x14ac:dyDescent="0.25">
      <c r="A95" s="8" t="str">
        <f>Lista!A88</f>
        <v>59.</v>
      </c>
      <c r="B95" s="28" t="str">
        <f>Lista!B88</f>
        <v>Inne, zgodnie z obowiązującym cennikiem</v>
      </c>
      <c r="C95" s="28"/>
      <c r="D95" s="32">
        <f>Lista!D88</f>
        <v>1</v>
      </c>
      <c r="E95" s="29">
        <f t="shared" si="0"/>
        <v>12</v>
      </c>
      <c r="F95" s="45">
        <v>0</v>
      </c>
      <c r="G95" s="46"/>
      <c r="H95" s="7">
        <f t="shared" si="1"/>
        <v>0</v>
      </c>
      <c r="I95" s="16">
        <f t="shared" si="2"/>
        <v>0</v>
      </c>
      <c r="J95" s="16">
        <f t="shared" si="3"/>
        <v>0</v>
      </c>
      <c r="L95" s="56" t="s">
        <v>110</v>
      </c>
      <c r="M95" s="57"/>
      <c r="N95" s="57"/>
      <c r="O95" s="57"/>
      <c r="P95" s="57"/>
      <c r="Q95" s="57"/>
      <c r="R95" s="58"/>
    </row>
    <row r="96" spans="1:18" x14ac:dyDescent="0.25">
      <c r="A96" s="8"/>
      <c r="B96" s="28" t="str">
        <f>Lista!B89</f>
        <v>KOSZTY TRANSPORTU</v>
      </c>
      <c r="C96" s="28"/>
      <c r="D96" s="73"/>
      <c r="E96" s="74"/>
      <c r="F96" s="74"/>
      <c r="G96" s="74"/>
      <c r="H96" s="74"/>
      <c r="I96" s="74"/>
      <c r="J96" s="75"/>
      <c r="L96" s="56"/>
      <c r="M96" s="57"/>
      <c r="N96" s="57"/>
      <c r="O96" s="57"/>
      <c r="P96" s="57"/>
      <c r="Q96" s="57"/>
      <c r="R96" s="58"/>
    </row>
    <row r="97" spans="1:18" x14ac:dyDescent="0.25">
      <c r="A97" s="8" t="str">
        <f>Lista!A90</f>
        <v>60.</v>
      </c>
      <c r="B97" s="28" t="str">
        <f>Lista!B90</f>
        <v>Transport</v>
      </c>
      <c r="C97" s="28"/>
      <c r="D97" s="32">
        <f>Lista!D90</f>
        <v>1</v>
      </c>
      <c r="E97" s="29">
        <f t="shared" si="0"/>
        <v>12</v>
      </c>
      <c r="F97" s="12">
        <v>23</v>
      </c>
      <c r="G97" s="11"/>
      <c r="H97" s="7">
        <f t="shared" si="1"/>
        <v>0</v>
      </c>
      <c r="I97" s="16">
        <f t="shared" si="2"/>
        <v>0</v>
      </c>
      <c r="J97" s="16">
        <f t="shared" si="3"/>
        <v>0</v>
      </c>
      <c r="L97" s="59"/>
      <c r="M97" s="60"/>
      <c r="N97" s="60"/>
      <c r="O97" s="60"/>
      <c r="P97" s="60"/>
      <c r="Q97" s="60"/>
      <c r="R97" s="61"/>
    </row>
    <row r="99" spans="1:18" x14ac:dyDescent="0.25">
      <c r="B99" s="63" t="s">
        <v>111</v>
      </c>
      <c r="I99" s="64">
        <f>SUM(I11:I98)</f>
        <v>0</v>
      </c>
      <c r="J99" s="64">
        <f>SUM(J11:J98)</f>
        <v>0</v>
      </c>
      <c r="Q99" s="64">
        <f t="shared" ref="Q99:R99" si="15">SUM(Q11:Q98)</f>
        <v>0</v>
      </c>
      <c r="R99" s="64">
        <f t="shared" si="15"/>
        <v>0</v>
      </c>
    </row>
    <row r="100" spans="1:18" x14ac:dyDescent="0.25">
      <c r="B100" s="63" t="s">
        <v>112</v>
      </c>
      <c r="I100" s="70">
        <f>I99+Q99</f>
        <v>0</v>
      </c>
      <c r="J100" s="70">
        <f>J99+R99</f>
        <v>0</v>
      </c>
    </row>
    <row r="101" spans="1:18" x14ac:dyDescent="0.25">
      <c r="B101" s="63"/>
    </row>
  </sheetData>
  <mergeCells count="5">
    <mergeCell ref="L11:R16"/>
    <mergeCell ref="D96:J96"/>
    <mergeCell ref="D94:J94"/>
    <mergeCell ref="D8:E8"/>
    <mergeCell ref="L8:M8"/>
  </mergeCells>
  <conditionalFormatting sqref="D1:D6 D8:D9 D11">
    <cfRule type="cellIs" dxfId="11" priority="23" operator="greaterThan">
      <formula>0</formula>
    </cfRule>
  </conditionalFormatting>
  <conditionalFormatting sqref="L1:L6 L8:L9 L11">
    <cfRule type="cellIs" dxfId="10" priority="10" operator="greaterThan">
      <formula>0</formula>
    </cfRule>
  </conditionalFormatting>
  <conditionalFormatting sqref="D94 D96">
    <cfRule type="cellIs" dxfId="9" priority="18" operator="greaterThan">
      <formula>0</formula>
    </cfRule>
  </conditionalFormatting>
  <conditionalFormatting sqref="D97">
    <cfRule type="cellIs" dxfId="8" priority="11" operator="greaterThan">
      <formula>0</formula>
    </cfRule>
  </conditionalFormatting>
  <conditionalFormatting sqref="L94">
    <cfRule type="cellIs" dxfId="7" priority="9" operator="greaterThan">
      <formula>0</formula>
    </cfRule>
  </conditionalFormatting>
  <conditionalFormatting sqref="L17:L69">
    <cfRule type="cellIs" dxfId="6" priority="8" operator="greaterThan">
      <formula>0</formula>
    </cfRule>
  </conditionalFormatting>
  <conditionalFormatting sqref="D12:D69">
    <cfRule type="cellIs" dxfId="5" priority="13" operator="greaterThan">
      <formula>0</formula>
    </cfRule>
  </conditionalFormatting>
  <conditionalFormatting sqref="D95">
    <cfRule type="cellIs" dxfId="4" priority="12" operator="greaterThan">
      <formula>0</formula>
    </cfRule>
  </conditionalFormatting>
  <conditionalFormatting sqref="D10">
    <cfRule type="cellIs" dxfId="3" priority="4" operator="greaterThan">
      <formula>0</formula>
    </cfRule>
  </conditionalFormatting>
  <conditionalFormatting sqref="L10">
    <cfRule type="cellIs" dxfId="2" priority="3" operator="greaterThan">
      <formula>0</formula>
    </cfRule>
  </conditionalFormatting>
  <conditionalFormatting sqref="L70:L93">
    <cfRule type="cellIs" dxfId="1" priority="1" operator="greaterThan">
      <formula>0</formula>
    </cfRule>
  </conditionalFormatting>
  <conditionalFormatting sqref="D70:D93"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headerFooter>
    <oddFooter>Strona &amp;P z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</vt:lpstr>
      <vt:lpstr>Przesyłki</vt:lpstr>
      <vt:lpstr>Przesyłki!Tytuły_wydruku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2020-11-09T18:16:14Z</dcterms:modified>
</cp:coreProperties>
</file>