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bielecki\Desktop\"/>
    </mc:Choice>
  </mc:AlternateContent>
  <bookViews>
    <workbookView xWindow="0" yWindow="0" windowWidth="28800" windowHeight="13500"/>
  </bookViews>
  <sheets>
    <sheet name="Arkusz1" sheetId="1" r:id="rId1"/>
    <sheet name="Arkusz2" sheetId="2" r:id="rId2"/>
    <sheet name="Arkusz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3" i="1" l="1"/>
  <c r="L38" i="1"/>
  <c r="L43" i="1" s="1"/>
  <c r="L45" i="1" s="1"/>
  <c r="D38" i="1"/>
  <c r="E38" i="1"/>
  <c r="F38" i="1"/>
  <c r="G38" i="1"/>
  <c r="H38" i="1"/>
  <c r="I38" i="1"/>
  <c r="J38" i="1"/>
  <c r="K38" i="1"/>
  <c r="M38" i="1"/>
  <c r="N38" i="1"/>
  <c r="C38" i="1"/>
  <c r="L40" i="1" l="1"/>
  <c r="K40" i="1"/>
  <c r="C43" i="1"/>
  <c r="C45" i="1" s="1"/>
  <c r="D40" i="1"/>
  <c r="E43" i="1"/>
  <c r="E45" i="1" s="1"/>
  <c r="F40" i="1"/>
  <c r="G43" i="1"/>
  <c r="G45" i="1" s="1"/>
  <c r="H40" i="1"/>
  <c r="I43" i="1"/>
  <c r="I45" i="1" s="1"/>
  <c r="M43" i="1"/>
  <c r="M45" i="1" s="1"/>
  <c r="N43" i="1"/>
  <c r="N45" i="1" s="1"/>
  <c r="D43" i="1"/>
  <c r="D45" i="1" s="1"/>
  <c r="K43" i="1"/>
  <c r="J40" i="1"/>
  <c r="G39" i="1"/>
  <c r="E40" i="1" l="1"/>
  <c r="H43" i="1"/>
  <c r="H45" i="1" s="1"/>
  <c r="J45" i="1"/>
  <c r="K45" i="1"/>
  <c r="M40" i="1"/>
  <c r="F43" i="1"/>
  <c r="F45" i="1" s="1"/>
  <c r="I40" i="1"/>
  <c r="G40" i="1"/>
  <c r="N40" i="1"/>
  <c r="C40" i="1"/>
  <c r="C46" i="1" l="1"/>
  <c r="C47" i="1" s="1"/>
  <c r="C41" i="1"/>
  <c r="C48" i="1" l="1"/>
  <c r="C49" i="1" s="1"/>
</calcChain>
</file>

<file path=xl/sharedStrings.xml><?xml version="1.0" encoding="utf-8"?>
<sst xmlns="http://schemas.openxmlformats.org/spreadsheetml/2006/main" count="68" uniqueCount="56">
  <si>
    <t>nr pom.</t>
  </si>
  <si>
    <t>Łącznik oświetlenia pojedynczy IP20</t>
  </si>
  <si>
    <t>Łącznik oświetlenia pojedynczy IP44</t>
  </si>
  <si>
    <t>Łącznik oświetlenia świecznikowy</t>
  </si>
  <si>
    <t>Łącznik oświetlenia schodowy</t>
  </si>
  <si>
    <t>gniazdo p/t hermetyczne IP44</t>
  </si>
  <si>
    <t>gniazd p/t podwójne IP20</t>
  </si>
  <si>
    <t>WC personelu</t>
  </si>
  <si>
    <t>Pokój lekarski</t>
  </si>
  <si>
    <t>Gabinet zabiegowy</t>
  </si>
  <si>
    <t>Pielęgniarka oddziałowa</t>
  </si>
  <si>
    <t>Pom. socjalne</t>
  </si>
  <si>
    <t>Sala chorych</t>
  </si>
  <si>
    <t>Sekretariat</t>
  </si>
  <si>
    <t>Pom. gospodarcze</t>
  </si>
  <si>
    <t>Łazienka z WC</t>
  </si>
  <si>
    <t>WC damskie</t>
  </si>
  <si>
    <t>Magazyn brudny</t>
  </si>
  <si>
    <t>WC męski</t>
  </si>
  <si>
    <t>Natrysk</t>
  </si>
  <si>
    <t>WC</t>
  </si>
  <si>
    <t>SUMA OSPRZĘTU</t>
  </si>
  <si>
    <t xml:space="preserve">CENA JEDNOSTKOWA NETTO OSPRZĘTU ELEKTROINSTALACYJNEGO </t>
  </si>
  <si>
    <t>WARTOŚĆ POZYCJI NETTO</t>
  </si>
  <si>
    <t>NAKŁAD JEDNOSTKOWY Rg WG SEKOCENBUD</t>
  </si>
  <si>
    <t>SUMA Rg DLA DANEJ POZYCJI</t>
  </si>
  <si>
    <t>WARTOŚĆ NETTO ROBOCIZNY DLA DANEJ POZYCJI</t>
  </si>
  <si>
    <t>RAZEM ROBOCIZNA</t>
  </si>
  <si>
    <t>RAZEM NETTO WARTOŚĆ ROBÓT ELEKTROINSTALACYJNYCH</t>
  </si>
  <si>
    <t>STAWKA Rg NETTO WG CEN RYNKOWYCH</t>
  </si>
  <si>
    <t xml:space="preserve">SUMA NETTO KOSZTÓW ZA MATERIAŁY BRANŻY ELEKTRYCZNEJ </t>
  </si>
  <si>
    <t>Łącznik oświetlenia krzyżowy</t>
  </si>
  <si>
    <t>1084a</t>
  </si>
  <si>
    <t>1081a</t>
  </si>
  <si>
    <t>1080a</t>
  </si>
  <si>
    <t>1078a</t>
  </si>
  <si>
    <t>Sala intensywnego nadzoru medycznego</t>
  </si>
  <si>
    <t>Magazyn czysty</t>
  </si>
  <si>
    <t>Komunikacja</t>
  </si>
  <si>
    <t>1066a</t>
  </si>
  <si>
    <t>1066b</t>
  </si>
  <si>
    <t>1066c</t>
  </si>
  <si>
    <t>1066d</t>
  </si>
  <si>
    <t>WC niepełnosprawnych</t>
  </si>
  <si>
    <t>Łazienka męska</t>
  </si>
  <si>
    <t>WC męskie</t>
  </si>
  <si>
    <t>Wc Męskie</t>
  </si>
  <si>
    <t>Czujnik ruchu / obecności</t>
  </si>
  <si>
    <t xml:space="preserve"> </t>
  </si>
  <si>
    <t>REMONT ODDZIAŁU NEUROCHIRURGII: PRZEDMIAR I KOSZTORYS ŚLEPY WG ZAŁOŻEŃ ZAKRESU PRAC ZWIĄZANYCH Z DEMONTAŻEM, UTYLIZACJĄ, DOSTAWĄ I MONTAŻEM OSPRZĘTU ELEKTROINSTALACYJNEGO ORAZ OPRAW OŚWIETLENIOWYCH, POMIAR INSTALACJI ELEKTRYCZNYCH.</t>
  </si>
  <si>
    <t>WASRTOŚĆ BRUTTO ROBÓT ELEKTROINSTALACYJNYCH WRAZ Z MATERIAŁAMI (PODATEK VAT …...%)</t>
  </si>
  <si>
    <t>WARTOŚĆ Z NARZUTEM: KOSZTY POŚREDNIE Kp=…...% OD "R", ZYSK Z=………..% OD "R"</t>
  </si>
  <si>
    <t>Oprawa oświetleniowa LED 39W</t>
  </si>
  <si>
    <t>Oprawa oświetleniowa  LED 47W</t>
  </si>
  <si>
    <t>Oprawa oświetleniowa IP44 LED 19W</t>
  </si>
  <si>
    <t>Oprawa oświetleniowa  LED 17W, IP54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</si>
</sst>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vertical="center"/>
    </xf>
    <xf numFmtId="164" fontId="0" fillId="0" borderId="16" xfId="0" applyNumberFormat="1" applyBorder="1" applyAlignment="1">
      <alignment vertical="center"/>
    </xf>
    <xf numFmtId="164" fontId="0" fillId="0" borderId="0" xfId="0" applyNumberFormat="1"/>
    <xf numFmtId="0" fontId="0" fillId="0" borderId="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4" fontId="0" fillId="0" borderId="20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104774</xdr:colOff>
      <xdr:row>3</xdr:row>
      <xdr:rowOff>161925</xdr:rowOff>
    </xdr:from>
    <xdr:to>
      <xdr:col>2</xdr:col>
      <xdr:colOff>1066799</xdr:colOff>
      <xdr:row>3</xdr:row>
      <xdr:rowOff>1123950</xdr:rowOff>
    </xdr:to>
    <xdr:pic>
      <xdr:nvPicPr>
        <xdr:cNvPr id="4" name="Obraz 3" descr="https://www.pxf.pl/grafiki/zdjecia/zdjecia_produktowe/latte_new_led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4" y="923925"/>
          <a:ext cx="96202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28576</xdr:colOff>
      <xdr:row>3</xdr:row>
      <xdr:rowOff>104776</xdr:rowOff>
    </xdr:from>
    <xdr:to>
      <xdr:col>3</xdr:col>
      <xdr:colOff>1095376</xdr:colOff>
      <xdr:row>3</xdr:row>
      <xdr:rowOff>1171576</xdr:rowOff>
    </xdr:to>
    <xdr:pic>
      <xdr:nvPicPr>
        <xdr:cNvPr id="5" name="Obraz 4" descr="https://www.pxf.pl/grafiki/zdjecia/zdjecia_produktowe/torino_LED_OPAL_600x600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1" y="676276"/>
          <a:ext cx="1066800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38100</xdr:colOff>
      <xdr:row>3</xdr:row>
      <xdr:rowOff>95250</xdr:rowOff>
    </xdr:from>
    <xdr:to>
      <xdr:col>4</xdr:col>
      <xdr:colOff>1076325</xdr:colOff>
      <xdr:row>3</xdr:row>
      <xdr:rowOff>1133475</xdr:rowOff>
    </xdr:to>
    <xdr:pic>
      <xdr:nvPicPr>
        <xdr:cNvPr id="6" name="Obraz 5" descr="https://www.pxf.pl/grafiki/zdjecia/zdjecia_produktowe/finestra_IP44_LED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857250"/>
          <a:ext cx="1038225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95250</xdr:colOff>
      <xdr:row>3</xdr:row>
      <xdr:rowOff>142875</xdr:rowOff>
    </xdr:from>
    <xdr:to>
      <xdr:col>5</xdr:col>
      <xdr:colOff>1019175</xdr:colOff>
      <xdr:row>3</xdr:row>
      <xdr:rowOff>1066800</xdr:rowOff>
    </xdr:to>
    <xdr:pic>
      <xdr:nvPicPr>
        <xdr:cNvPr id="7" name="Obraz 6" descr="https://www.pxf.pl/grafiki/zdjecia/zdjecia_produktowe/ILU_Modena_Mini_LED_IP54_6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904875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workbookViewId="0">
      <selection activeCell="D9" sqref="D9"/>
    </sheetView>
  </sheetViews>
  <sheetFormatPr defaultRowHeight="15" outlineLevelCol="1" x14ac:dyDescent="0.25"/>
  <cols>
    <col min="1" max="1" width="5.7109375" style="1" customWidth="1"/>
    <col min="2" max="2" width="39.5703125" style="2" customWidth="1"/>
    <col min="3" max="6" width="16.5703125" style="2" customWidth="1"/>
    <col min="7" max="7" width="15.7109375" style="2" hidden="1" customWidth="1" outlineLevel="1"/>
    <col min="8" max="8" width="15.7109375" style="2" customWidth="1" collapsed="1"/>
    <col min="9" max="12" width="15.7109375" style="2" customWidth="1"/>
    <col min="13" max="14" width="14.7109375" style="2" customWidth="1"/>
    <col min="16" max="16" width="9.85546875" bestFit="1" customWidth="1"/>
    <col min="17" max="17" width="10.85546875" bestFit="1" customWidth="1"/>
  </cols>
  <sheetData>
    <row r="1" spans="1:14" x14ac:dyDescent="0.25">
      <c r="M1" s="21"/>
      <c r="N1" s="21"/>
    </row>
    <row r="2" spans="1:14" ht="31.5" customHeight="1" x14ac:dyDescent="0.25">
      <c r="A2" s="18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</row>
    <row r="3" spans="1:14" ht="45" x14ac:dyDescent="0.25">
      <c r="A3" s="3" t="s">
        <v>0</v>
      </c>
      <c r="B3" s="4"/>
      <c r="C3" s="5" t="s">
        <v>52</v>
      </c>
      <c r="D3" s="5" t="s">
        <v>53</v>
      </c>
      <c r="E3" s="5" t="s">
        <v>54</v>
      </c>
      <c r="F3" s="5" t="s">
        <v>55</v>
      </c>
      <c r="G3" s="5" t="s">
        <v>1</v>
      </c>
      <c r="H3" s="5" t="s">
        <v>2</v>
      </c>
      <c r="I3" s="5" t="s">
        <v>3</v>
      </c>
      <c r="J3" s="5" t="s">
        <v>4</v>
      </c>
      <c r="K3" s="5" t="s">
        <v>31</v>
      </c>
      <c r="L3" s="5" t="s">
        <v>47</v>
      </c>
      <c r="M3" s="5" t="s">
        <v>6</v>
      </c>
      <c r="N3" s="5" t="s">
        <v>5</v>
      </c>
    </row>
    <row r="4" spans="1:14" ht="96" customHeight="1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6">
        <v>1056</v>
      </c>
      <c r="B5" s="4" t="s">
        <v>38</v>
      </c>
      <c r="C5" s="4">
        <v>1</v>
      </c>
      <c r="D5" s="4"/>
      <c r="E5" s="4"/>
      <c r="F5" s="4"/>
      <c r="G5" s="4"/>
      <c r="H5" s="4"/>
      <c r="I5" s="4"/>
      <c r="J5" s="4">
        <v>2</v>
      </c>
      <c r="K5" s="4"/>
      <c r="L5" s="4"/>
      <c r="M5" s="4"/>
      <c r="N5" s="4">
        <v>1</v>
      </c>
    </row>
    <row r="6" spans="1:14" x14ac:dyDescent="0.25">
      <c r="A6" s="7">
        <v>1057</v>
      </c>
      <c r="B6" s="4" t="s">
        <v>38</v>
      </c>
      <c r="C6" s="4">
        <v>10</v>
      </c>
      <c r="D6" s="4"/>
      <c r="E6" s="4"/>
      <c r="F6" s="4"/>
      <c r="G6" s="4"/>
      <c r="H6" s="4"/>
      <c r="I6" s="4"/>
      <c r="J6" s="4">
        <v>2</v>
      </c>
      <c r="K6" s="4">
        <v>1</v>
      </c>
      <c r="L6" s="4"/>
      <c r="M6" s="4"/>
      <c r="N6" s="4">
        <v>3</v>
      </c>
    </row>
    <row r="7" spans="1:14" x14ac:dyDescent="0.25">
      <c r="A7" s="7">
        <v>1058</v>
      </c>
      <c r="B7" s="4" t="s">
        <v>37</v>
      </c>
      <c r="C7" s="4">
        <v>2</v>
      </c>
      <c r="D7" s="4"/>
      <c r="E7" s="4"/>
      <c r="F7" s="4"/>
      <c r="G7" s="4"/>
      <c r="H7" s="4">
        <v>1</v>
      </c>
      <c r="I7" s="4"/>
      <c r="J7" s="4"/>
      <c r="K7" s="4"/>
      <c r="L7" s="4"/>
      <c r="M7" s="4"/>
      <c r="N7" s="4">
        <v>1</v>
      </c>
    </row>
    <row r="8" spans="1:14" x14ac:dyDescent="0.25">
      <c r="A8" s="6">
        <v>1059</v>
      </c>
      <c r="B8" s="4" t="s">
        <v>7</v>
      </c>
      <c r="C8" s="4"/>
      <c r="D8" s="4"/>
      <c r="E8" s="4">
        <v>3</v>
      </c>
      <c r="F8" s="4">
        <v>3</v>
      </c>
      <c r="G8" s="4"/>
      <c r="H8" s="4">
        <v>2</v>
      </c>
      <c r="I8" s="4"/>
      <c r="J8" s="4"/>
      <c r="K8" s="4"/>
      <c r="L8" s="4"/>
      <c r="M8" s="4"/>
      <c r="N8" s="4">
        <v>2</v>
      </c>
    </row>
    <row r="9" spans="1:14" x14ac:dyDescent="0.25">
      <c r="A9" s="46">
        <v>1060</v>
      </c>
      <c r="B9" s="4" t="s">
        <v>12</v>
      </c>
      <c r="C9" s="4">
        <v>2</v>
      </c>
      <c r="D9" s="4"/>
      <c r="E9" s="4"/>
      <c r="F9" s="4"/>
      <c r="G9" s="4"/>
      <c r="H9" s="4"/>
      <c r="I9" s="4">
        <v>1</v>
      </c>
      <c r="J9" s="4"/>
      <c r="K9" s="4"/>
      <c r="L9" s="4"/>
      <c r="M9" s="4">
        <v>4</v>
      </c>
      <c r="N9" s="4"/>
    </row>
    <row r="10" spans="1:14" x14ac:dyDescent="0.25">
      <c r="A10" s="50"/>
      <c r="B10" s="4" t="s">
        <v>19</v>
      </c>
      <c r="C10" s="4"/>
      <c r="D10" s="4"/>
      <c r="E10" s="4"/>
      <c r="F10" s="4">
        <v>1</v>
      </c>
      <c r="G10" s="4"/>
      <c r="H10" s="4">
        <v>1</v>
      </c>
      <c r="I10" s="4"/>
      <c r="J10" s="4"/>
      <c r="K10" s="4"/>
      <c r="L10" s="4"/>
      <c r="M10" s="4"/>
      <c r="N10" s="4"/>
    </row>
    <row r="11" spans="1:14" x14ac:dyDescent="0.25">
      <c r="A11" s="51"/>
      <c r="B11" s="4" t="s">
        <v>20</v>
      </c>
      <c r="C11" s="4"/>
      <c r="D11" s="4"/>
      <c r="E11" s="4"/>
      <c r="F11" s="4">
        <v>1</v>
      </c>
      <c r="G11" s="4"/>
      <c r="H11" s="4">
        <v>1</v>
      </c>
      <c r="I11" s="4"/>
      <c r="J11" s="4"/>
      <c r="K11" s="4"/>
      <c r="L11" s="4"/>
      <c r="M11" s="4"/>
      <c r="N11" s="4"/>
    </row>
    <row r="12" spans="1:14" x14ac:dyDescent="0.25">
      <c r="A12" s="6">
        <v>1061</v>
      </c>
      <c r="B12" s="4" t="s">
        <v>8</v>
      </c>
      <c r="C12" s="4"/>
      <c r="D12" s="4">
        <v>4</v>
      </c>
      <c r="E12" s="4"/>
      <c r="F12" s="4"/>
      <c r="G12" s="4"/>
      <c r="H12" s="4"/>
      <c r="I12" s="4">
        <v>1</v>
      </c>
      <c r="J12" s="4"/>
      <c r="K12" s="4"/>
      <c r="L12" s="4"/>
      <c r="M12" s="4">
        <v>4</v>
      </c>
      <c r="N12" s="4"/>
    </row>
    <row r="13" spans="1:14" x14ac:dyDescent="0.25">
      <c r="A13" s="6">
        <v>1063</v>
      </c>
      <c r="B13" s="4" t="s">
        <v>8</v>
      </c>
      <c r="C13" s="4"/>
      <c r="D13" s="4">
        <v>3</v>
      </c>
      <c r="E13" s="4"/>
      <c r="F13" s="4"/>
      <c r="G13" s="4"/>
      <c r="H13" s="4"/>
      <c r="I13" s="4">
        <v>1</v>
      </c>
      <c r="J13" s="4"/>
      <c r="K13" s="4"/>
      <c r="L13" s="4"/>
      <c r="M13" s="4">
        <v>4</v>
      </c>
      <c r="N13" s="4"/>
    </row>
    <row r="14" spans="1:14" x14ac:dyDescent="0.25">
      <c r="A14" s="7">
        <v>1064</v>
      </c>
      <c r="B14" s="4" t="s">
        <v>36</v>
      </c>
      <c r="C14" s="4"/>
      <c r="D14" s="4">
        <v>12</v>
      </c>
      <c r="E14" s="4"/>
      <c r="F14" s="4"/>
      <c r="G14" s="4"/>
      <c r="H14" s="4"/>
      <c r="I14" s="4">
        <v>3</v>
      </c>
      <c r="J14" s="4"/>
      <c r="K14" s="4"/>
      <c r="L14" s="4"/>
      <c r="M14" s="4">
        <v>19</v>
      </c>
      <c r="N14" s="4">
        <v>4</v>
      </c>
    </row>
    <row r="15" spans="1:14" x14ac:dyDescent="0.25">
      <c r="A15" s="6">
        <v>1065</v>
      </c>
      <c r="B15" s="4" t="s">
        <v>9</v>
      </c>
      <c r="C15" s="4">
        <v>4</v>
      </c>
      <c r="D15" s="4"/>
      <c r="E15" s="4"/>
      <c r="F15" s="4">
        <v>1</v>
      </c>
      <c r="G15" s="4"/>
      <c r="H15" s="4">
        <v>2</v>
      </c>
      <c r="I15" s="4"/>
      <c r="J15" s="4"/>
      <c r="K15" s="4"/>
      <c r="L15" s="4"/>
      <c r="M15" s="4"/>
      <c r="N15" s="4">
        <v>4</v>
      </c>
    </row>
    <row r="16" spans="1:14" x14ac:dyDescent="0.25">
      <c r="A16" s="6">
        <v>1066</v>
      </c>
      <c r="B16" s="4" t="s">
        <v>18</v>
      </c>
      <c r="C16" s="4"/>
      <c r="D16" s="4"/>
      <c r="E16" s="4">
        <v>3</v>
      </c>
      <c r="F16" s="4"/>
      <c r="G16" s="4"/>
      <c r="H16" s="4">
        <v>2</v>
      </c>
      <c r="I16" s="4"/>
      <c r="J16" s="4"/>
      <c r="K16" s="4"/>
      <c r="L16" s="4">
        <v>2</v>
      </c>
      <c r="M16" s="4"/>
      <c r="N16" s="4">
        <v>2</v>
      </c>
    </row>
    <row r="17" spans="1:14" x14ac:dyDescent="0.25">
      <c r="A17" s="7" t="s">
        <v>39</v>
      </c>
      <c r="B17" s="4" t="s">
        <v>43</v>
      </c>
      <c r="C17" s="4"/>
      <c r="D17" s="4"/>
      <c r="E17" s="4"/>
      <c r="F17" s="4">
        <v>3</v>
      </c>
      <c r="G17" s="4"/>
      <c r="H17" s="4">
        <v>2</v>
      </c>
      <c r="I17" s="4"/>
      <c r="J17" s="4"/>
      <c r="K17" s="4"/>
      <c r="L17" s="4"/>
      <c r="M17" s="4"/>
      <c r="N17" s="4"/>
    </row>
    <row r="18" spans="1:14" x14ac:dyDescent="0.25">
      <c r="A18" s="7" t="s">
        <v>40</v>
      </c>
      <c r="B18" s="4" t="s">
        <v>44</v>
      </c>
      <c r="C18" s="4"/>
      <c r="D18" s="4"/>
      <c r="E18" s="4"/>
      <c r="F18" s="4">
        <v>3</v>
      </c>
      <c r="G18" s="4"/>
      <c r="H18" s="4">
        <v>2</v>
      </c>
      <c r="I18" s="4"/>
      <c r="J18" s="4"/>
      <c r="K18" s="4"/>
      <c r="L18" s="4"/>
      <c r="M18" s="4"/>
      <c r="N18" s="4"/>
    </row>
    <row r="19" spans="1:14" x14ac:dyDescent="0.25">
      <c r="A19" s="7" t="s">
        <v>41</v>
      </c>
      <c r="B19" s="4" t="s">
        <v>45</v>
      </c>
      <c r="C19" s="4"/>
      <c r="D19" s="4"/>
      <c r="E19" s="4"/>
      <c r="F19" s="4">
        <v>1</v>
      </c>
      <c r="G19" s="4"/>
      <c r="H19" s="4"/>
      <c r="I19" s="4"/>
      <c r="J19" s="4"/>
      <c r="K19" s="4"/>
      <c r="L19" s="4">
        <v>1</v>
      </c>
      <c r="M19" s="4"/>
      <c r="N19" s="4"/>
    </row>
    <row r="20" spans="1:14" x14ac:dyDescent="0.25">
      <c r="A20" s="7" t="s">
        <v>42</v>
      </c>
      <c r="B20" s="4" t="s">
        <v>46</v>
      </c>
      <c r="C20" s="4"/>
      <c r="D20" s="4"/>
      <c r="E20" s="4"/>
      <c r="F20" s="4">
        <v>1</v>
      </c>
      <c r="G20" s="4"/>
      <c r="H20" s="4"/>
      <c r="I20" s="4"/>
      <c r="J20" s="4"/>
      <c r="K20" s="4"/>
      <c r="L20" s="4">
        <v>1</v>
      </c>
      <c r="M20" s="4"/>
      <c r="N20" s="4"/>
    </row>
    <row r="21" spans="1:14" x14ac:dyDescent="0.25">
      <c r="A21" s="6">
        <v>1067</v>
      </c>
      <c r="B21" s="4" t="s">
        <v>10</v>
      </c>
      <c r="C21" s="4"/>
      <c r="D21" s="4">
        <v>3</v>
      </c>
      <c r="E21" s="4"/>
      <c r="F21" s="4"/>
      <c r="G21" s="4"/>
      <c r="H21" s="4"/>
      <c r="I21" s="4">
        <v>1</v>
      </c>
      <c r="J21" s="4"/>
      <c r="K21" s="4"/>
      <c r="L21" s="4"/>
      <c r="M21" s="4">
        <v>4</v>
      </c>
      <c r="N21" s="4"/>
    </row>
    <row r="22" spans="1:14" x14ac:dyDescent="0.25">
      <c r="A22" s="6">
        <v>1069</v>
      </c>
      <c r="B22" s="4" t="s">
        <v>11</v>
      </c>
      <c r="C22" s="4">
        <v>2</v>
      </c>
      <c r="D22" s="4"/>
      <c r="E22" s="4"/>
      <c r="F22" s="4"/>
      <c r="G22" s="4"/>
      <c r="H22" s="4">
        <v>1</v>
      </c>
      <c r="I22" s="4"/>
      <c r="J22" s="4"/>
      <c r="K22" s="4"/>
      <c r="L22" s="4"/>
      <c r="M22" s="4"/>
      <c r="N22" s="4">
        <v>5</v>
      </c>
    </row>
    <row r="23" spans="1:14" x14ac:dyDescent="0.25">
      <c r="A23" s="6">
        <v>1071</v>
      </c>
      <c r="B23" s="4" t="s">
        <v>12</v>
      </c>
      <c r="C23" s="4">
        <v>4</v>
      </c>
      <c r="D23" s="4"/>
      <c r="E23" s="4"/>
      <c r="F23" s="4">
        <v>1</v>
      </c>
      <c r="G23" s="4"/>
      <c r="H23" s="4"/>
      <c r="I23" s="4">
        <v>1</v>
      </c>
      <c r="J23" s="4"/>
      <c r="K23" s="4"/>
      <c r="L23" s="4"/>
      <c r="M23" s="4">
        <v>4</v>
      </c>
      <c r="N23" s="4"/>
    </row>
    <row r="24" spans="1:14" x14ac:dyDescent="0.25">
      <c r="A24" s="6">
        <v>1072</v>
      </c>
      <c r="B24" s="4" t="s">
        <v>17</v>
      </c>
      <c r="C24" s="4"/>
      <c r="D24" s="4"/>
      <c r="E24" s="4">
        <v>2</v>
      </c>
      <c r="F24" s="4"/>
      <c r="G24" s="4"/>
      <c r="H24" s="4">
        <v>1</v>
      </c>
      <c r="I24" s="4"/>
      <c r="J24" s="4"/>
      <c r="K24" s="4"/>
      <c r="L24" s="4"/>
      <c r="M24" s="4"/>
      <c r="N24" s="4">
        <v>1</v>
      </c>
    </row>
    <row r="25" spans="1:14" x14ac:dyDescent="0.25">
      <c r="A25" s="6">
        <v>1073</v>
      </c>
      <c r="B25" s="4" t="s">
        <v>12</v>
      </c>
      <c r="C25" s="4">
        <v>4</v>
      </c>
      <c r="D25" s="4"/>
      <c r="E25" s="4"/>
      <c r="F25" s="4">
        <v>1</v>
      </c>
      <c r="G25" s="4"/>
      <c r="H25" s="4"/>
      <c r="I25" s="4">
        <v>1</v>
      </c>
      <c r="J25" s="4"/>
      <c r="K25" s="4"/>
      <c r="L25" s="4"/>
      <c r="M25" s="4">
        <v>4</v>
      </c>
      <c r="N25" s="4"/>
    </row>
    <row r="26" spans="1:14" x14ac:dyDescent="0.25">
      <c r="A26" s="6">
        <v>1075</v>
      </c>
      <c r="B26" s="4" t="s">
        <v>12</v>
      </c>
      <c r="C26" s="4">
        <v>4</v>
      </c>
      <c r="D26" s="4"/>
      <c r="E26" s="4"/>
      <c r="F26" s="4">
        <v>1</v>
      </c>
      <c r="G26" s="4"/>
      <c r="H26" s="4"/>
      <c r="I26" s="4">
        <v>1</v>
      </c>
      <c r="J26" s="4"/>
      <c r="K26" s="4"/>
      <c r="L26" s="4"/>
      <c r="M26" s="4">
        <v>4</v>
      </c>
      <c r="N26" s="4"/>
    </row>
    <row r="27" spans="1:14" x14ac:dyDescent="0.25">
      <c r="A27" s="6">
        <v>1076</v>
      </c>
      <c r="B27" s="4" t="s">
        <v>16</v>
      </c>
      <c r="C27" s="4"/>
      <c r="D27" s="4"/>
      <c r="E27" s="4">
        <v>2</v>
      </c>
      <c r="F27" s="4">
        <v>3</v>
      </c>
      <c r="G27" s="4"/>
      <c r="H27" s="4">
        <v>2</v>
      </c>
      <c r="I27" s="4"/>
      <c r="J27" s="4"/>
      <c r="K27" s="4"/>
      <c r="L27" s="4"/>
      <c r="M27" s="4"/>
      <c r="N27" s="4">
        <v>2</v>
      </c>
    </row>
    <row r="28" spans="1:14" x14ac:dyDescent="0.25">
      <c r="A28" s="6">
        <v>1077</v>
      </c>
      <c r="B28" s="4" t="s">
        <v>13</v>
      </c>
      <c r="C28" s="4"/>
      <c r="D28" s="4">
        <v>4</v>
      </c>
      <c r="E28" s="4"/>
      <c r="F28" s="4"/>
      <c r="G28" s="4"/>
      <c r="H28" s="4"/>
      <c r="I28" s="4">
        <v>1</v>
      </c>
      <c r="J28" s="4"/>
      <c r="K28" s="4"/>
      <c r="L28" s="4"/>
      <c r="M28" s="4">
        <v>6</v>
      </c>
      <c r="N28" s="4"/>
    </row>
    <row r="29" spans="1:14" x14ac:dyDescent="0.25">
      <c r="A29" s="6">
        <v>1078</v>
      </c>
      <c r="B29" s="4" t="s">
        <v>12</v>
      </c>
      <c r="C29" s="4">
        <v>4</v>
      </c>
      <c r="D29" s="4"/>
      <c r="E29" s="4"/>
      <c r="F29" s="4">
        <v>1</v>
      </c>
      <c r="G29" s="4"/>
      <c r="H29" s="4"/>
      <c r="I29" s="4">
        <v>1</v>
      </c>
      <c r="J29" s="4"/>
      <c r="K29" s="4"/>
      <c r="L29" s="4"/>
      <c r="M29" s="4">
        <v>4</v>
      </c>
      <c r="N29" s="4"/>
    </row>
    <row r="30" spans="1:14" x14ac:dyDescent="0.25">
      <c r="A30" s="6" t="s">
        <v>35</v>
      </c>
      <c r="B30" s="4" t="s">
        <v>15</v>
      </c>
      <c r="C30" s="4"/>
      <c r="D30" s="4"/>
      <c r="E30" s="4"/>
      <c r="F30" s="4">
        <v>2</v>
      </c>
      <c r="G30" s="4"/>
      <c r="H30" s="4">
        <v>2</v>
      </c>
      <c r="I30" s="4"/>
      <c r="J30" s="4"/>
      <c r="K30" s="4"/>
      <c r="L30" s="4"/>
      <c r="M30" s="4"/>
      <c r="N30" s="4">
        <v>1</v>
      </c>
    </row>
    <row r="31" spans="1:14" x14ac:dyDescent="0.25">
      <c r="A31" s="6">
        <v>1080</v>
      </c>
      <c r="B31" s="4" t="s">
        <v>12</v>
      </c>
      <c r="C31" s="4">
        <v>4</v>
      </c>
      <c r="D31" s="4"/>
      <c r="E31" s="4"/>
      <c r="F31" s="4">
        <v>1</v>
      </c>
      <c r="G31" s="4"/>
      <c r="H31" s="4"/>
      <c r="I31" s="4">
        <v>1</v>
      </c>
      <c r="J31" s="4"/>
      <c r="K31" s="4"/>
      <c r="L31" s="4"/>
      <c r="M31" s="4">
        <v>4</v>
      </c>
      <c r="N31" s="4"/>
    </row>
    <row r="32" spans="1:14" x14ac:dyDescent="0.25">
      <c r="A32" s="6" t="s">
        <v>34</v>
      </c>
      <c r="B32" s="4" t="s">
        <v>15</v>
      </c>
      <c r="C32" s="4"/>
      <c r="D32" s="4"/>
      <c r="E32" s="4"/>
      <c r="F32" s="4">
        <v>2</v>
      </c>
      <c r="G32" s="4"/>
      <c r="H32" s="4">
        <v>2</v>
      </c>
      <c r="I32" s="4"/>
      <c r="J32" s="4"/>
      <c r="K32" s="4"/>
      <c r="L32" s="4"/>
      <c r="M32" s="4"/>
      <c r="N32" s="4">
        <v>1</v>
      </c>
    </row>
    <row r="33" spans="1:17" x14ac:dyDescent="0.25">
      <c r="A33" s="6">
        <v>1081</v>
      </c>
      <c r="B33" s="4" t="s">
        <v>12</v>
      </c>
      <c r="C33" s="4"/>
      <c r="D33" s="4">
        <v>3</v>
      </c>
      <c r="E33" s="4"/>
      <c r="F33" s="4"/>
      <c r="G33" s="4"/>
      <c r="H33" s="4"/>
      <c r="I33" s="4">
        <v>1</v>
      </c>
      <c r="J33" s="4"/>
      <c r="K33" s="4"/>
      <c r="L33" s="4"/>
      <c r="M33" s="4">
        <v>4</v>
      </c>
      <c r="N33" s="4"/>
    </row>
    <row r="34" spans="1:17" x14ac:dyDescent="0.25">
      <c r="A34" s="6" t="s">
        <v>33</v>
      </c>
      <c r="B34" s="4" t="s">
        <v>15</v>
      </c>
      <c r="C34" s="4"/>
      <c r="D34" s="4"/>
      <c r="E34" s="4"/>
      <c r="F34" s="4">
        <v>2</v>
      </c>
      <c r="G34" s="4"/>
      <c r="H34" s="4">
        <v>2</v>
      </c>
      <c r="I34" s="4"/>
      <c r="J34" s="4"/>
      <c r="K34" s="4"/>
      <c r="L34" s="4"/>
      <c r="M34" s="4"/>
      <c r="N34" s="4">
        <v>1</v>
      </c>
    </row>
    <row r="35" spans="1:17" x14ac:dyDescent="0.25">
      <c r="A35" s="6">
        <v>1082</v>
      </c>
      <c r="B35" s="4" t="s">
        <v>14</v>
      </c>
      <c r="C35" s="4"/>
      <c r="D35" s="4"/>
      <c r="E35" s="4"/>
      <c r="F35" s="4">
        <v>2</v>
      </c>
      <c r="G35" s="4"/>
      <c r="H35" s="4">
        <v>1</v>
      </c>
      <c r="I35" s="4"/>
      <c r="J35" s="4"/>
      <c r="K35" s="4"/>
      <c r="L35" s="4"/>
      <c r="M35" s="4"/>
      <c r="N35" s="4">
        <v>1</v>
      </c>
    </row>
    <row r="36" spans="1:17" x14ac:dyDescent="0.25">
      <c r="A36" s="6">
        <v>1084</v>
      </c>
      <c r="B36" s="4" t="s">
        <v>12</v>
      </c>
      <c r="C36" s="4">
        <v>4</v>
      </c>
      <c r="D36" s="4"/>
      <c r="E36" s="4"/>
      <c r="F36" s="4"/>
      <c r="G36" s="4"/>
      <c r="H36" s="4"/>
      <c r="I36" s="4">
        <v>1</v>
      </c>
      <c r="J36" s="4"/>
      <c r="K36" s="4"/>
      <c r="L36" s="4"/>
      <c r="M36" s="4">
        <v>4</v>
      </c>
      <c r="N36" s="4"/>
    </row>
    <row r="37" spans="1:17" x14ac:dyDescent="0.25">
      <c r="A37" s="6" t="s">
        <v>32</v>
      </c>
      <c r="B37" s="4" t="s">
        <v>15</v>
      </c>
      <c r="C37" s="4"/>
      <c r="D37" s="4"/>
      <c r="E37" s="4"/>
      <c r="F37" s="4">
        <v>2</v>
      </c>
      <c r="G37" s="4"/>
      <c r="H37" s="4">
        <v>1</v>
      </c>
      <c r="I37" s="4">
        <v>2</v>
      </c>
      <c r="J37" s="4"/>
      <c r="K37" s="4"/>
      <c r="L37" s="4"/>
      <c r="M37" s="4"/>
      <c r="N37" s="4">
        <v>1</v>
      </c>
    </row>
    <row r="38" spans="1:17" ht="15.75" thickBot="1" x14ac:dyDescent="0.3">
      <c r="A38" s="46" t="s">
        <v>21</v>
      </c>
      <c r="B38" s="46"/>
      <c r="C38" s="15">
        <f>SUM(C5:C37)</f>
        <v>45</v>
      </c>
      <c r="D38" s="15">
        <f t="shared" ref="D38:N38" si="0">SUM(D5:D37)</f>
        <v>29</v>
      </c>
      <c r="E38" s="15">
        <f t="shared" si="0"/>
        <v>10</v>
      </c>
      <c r="F38" s="15">
        <f t="shared" si="0"/>
        <v>32</v>
      </c>
      <c r="G38" s="15">
        <f t="shared" si="0"/>
        <v>0</v>
      </c>
      <c r="H38" s="15">
        <f t="shared" si="0"/>
        <v>25</v>
      </c>
      <c r="I38" s="15">
        <f t="shared" si="0"/>
        <v>17</v>
      </c>
      <c r="J38" s="15">
        <f t="shared" si="0"/>
        <v>4</v>
      </c>
      <c r="K38" s="15">
        <f t="shared" si="0"/>
        <v>1</v>
      </c>
      <c r="L38" s="15">
        <f>SUM(L5:L37)</f>
        <v>4</v>
      </c>
      <c r="M38" s="15">
        <f t="shared" si="0"/>
        <v>69</v>
      </c>
      <c r="N38" s="15">
        <f t="shared" si="0"/>
        <v>30</v>
      </c>
    </row>
    <row r="39" spans="1:17" ht="31.5" customHeight="1" x14ac:dyDescent="0.25">
      <c r="A39" s="41" t="s">
        <v>22</v>
      </c>
      <c r="B39" s="42"/>
      <c r="C39" s="16">
        <v>0</v>
      </c>
      <c r="D39" s="16">
        <v>0</v>
      </c>
      <c r="E39" s="16">
        <v>0</v>
      </c>
      <c r="F39" s="16">
        <v>0</v>
      </c>
      <c r="G39" s="16">
        <f>7.48+2.08</f>
        <v>9.56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7">
        <v>0</v>
      </c>
    </row>
    <row r="40" spans="1:17" x14ac:dyDescent="0.25">
      <c r="A40" s="35" t="s">
        <v>23</v>
      </c>
      <c r="B40" s="36"/>
      <c r="C40" s="8">
        <f>C39*C38</f>
        <v>0</v>
      </c>
      <c r="D40" s="8">
        <f t="shared" ref="D40:N40" si="1">D39*D38</f>
        <v>0</v>
      </c>
      <c r="E40" s="8">
        <f t="shared" si="1"/>
        <v>0</v>
      </c>
      <c r="F40" s="8">
        <f t="shared" si="1"/>
        <v>0</v>
      </c>
      <c r="G40" s="8">
        <f t="shared" si="1"/>
        <v>0</v>
      </c>
      <c r="H40" s="8">
        <f t="shared" si="1"/>
        <v>0</v>
      </c>
      <c r="I40" s="8">
        <f t="shared" si="1"/>
        <v>0</v>
      </c>
      <c r="J40" s="8">
        <f t="shared" si="1"/>
        <v>0</v>
      </c>
      <c r="K40" s="8">
        <f t="shared" si="1"/>
        <v>0</v>
      </c>
      <c r="L40" s="8">
        <f t="shared" si="1"/>
        <v>0</v>
      </c>
      <c r="M40" s="8">
        <f t="shared" si="1"/>
        <v>0</v>
      </c>
      <c r="N40" s="11">
        <f t="shared" si="1"/>
        <v>0</v>
      </c>
    </row>
    <row r="41" spans="1:17" ht="30" customHeight="1" x14ac:dyDescent="0.25">
      <c r="A41" s="37" t="s">
        <v>30</v>
      </c>
      <c r="B41" s="38"/>
      <c r="C41" s="39">
        <f>SUM(C40:N40)</f>
        <v>0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7"/>
      <c r="P41" s="12"/>
      <c r="Q41" s="12"/>
    </row>
    <row r="42" spans="1:17" x14ac:dyDescent="0.25">
      <c r="A42" s="48" t="s">
        <v>24</v>
      </c>
      <c r="B42" s="49"/>
      <c r="C42" s="13">
        <v>0</v>
      </c>
      <c r="D42" s="13">
        <v>0</v>
      </c>
      <c r="E42" s="13">
        <v>0</v>
      </c>
      <c r="F42" s="13">
        <v>0</v>
      </c>
      <c r="G42" s="13">
        <v>0.158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>
        <v>0</v>
      </c>
    </row>
    <row r="43" spans="1:17" x14ac:dyDescent="0.25">
      <c r="A43" s="35" t="s">
        <v>25</v>
      </c>
      <c r="B43" s="36"/>
      <c r="C43" s="4">
        <f t="shared" ref="C43:N43" si="2">C42*C38</f>
        <v>0</v>
      </c>
      <c r="D43" s="4">
        <f t="shared" si="2"/>
        <v>0</v>
      </c>
      <c r="E43" s="4">
        <f t="shared" si="2"/>
        <v>0</v>
      </c>
      <c r="F43" s="4">
        <f t="shared" si="2"/>
        <v>0</v>
      </c>
      <c r="G43" s="4">
        <f t="shared" si="2"/>
        <v>0</v>
      </c>
      <c r="H43" s="4">
        <f t="shared" si="2"/>
        <v>0</v>
      </c>
      <c r="I43" s="4">
        <f t="shared" si="2"/>
        <v>0</v>
      </c>
      <c r="J43" s="4">
        <f t="shared" si="2"/>
        <v>0</v>
      </c>
      <c r="K43" s="4">
        <f>J42*J38</f>
        <v>0</v>
      </c>
      <c r="L43" s="4">
        <f>L42*L38</f>
        <v>0</v>
      </c>
      <c r="M43" s="4">
        <f t="shared" si="2"/>
        <v>0</v>
      </c>
      <c r="N43" s="10">
        <f t="shared" si="2"/>
        <v>0</v>
      </c>
    </row>
    <row r="44" spans="1:17" x14ac:dyDescent="0.25">
      <c r="A44" s="35" t="s">
        <v>29</v>
      </c>
      <c r="B44" s="36"/>
      <c r="C44" s="8">
        <v>0</v>
      </c>
      <c r="D44" s="8">
        <v>0</v>
      </c>
      <c r="E44" s="8">
        <v>0</v>
      </c>
      <c r="F44" s="8">
        <v>0</v>
      </c>
      <c r="G44" s="8">
        <v>45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11">
        <v>0</v>
      </c>
    </row>
    <row r="45" spans="1:17" x14ac:dyDescent="0.25">
      <c r="A45" s="37" t="s">
        <v>26</v>
      </c>
      <c r="B45" s="38"/>
      <c r="C45" s="8">
        <f>C44*C43</f>
        <v>0</v>
      </c>
      <c r="D45" s="8">
        <f t="shared" ref="D45:N45" si="3">D44*D43</f>
        <v>0</v>
      </c>
      <c r="E45" s="8">
        <f t="shared" si="3"/>
        <v>0</v>
      </c>
      <c r="F45" s="8">
        <f t="shared" si="3"/>
        <v>0</v>
      </c>
      <c r="G45" s="8">
        <f t="shared" si="3"/>
        <v>0</v>
      </c>
      <c r="H45" s="8">
        <f t="shared" si="3"/>
        <v>0</v>
      </c>
      <c r="I45" s="8">
        <f t="shared" si="3"/>
        <v>0</v>
      </c>
      <c r="J45" s="8">
        <f>J44*K43</f>
        <v>0</v>
      </c>
      <c r="K45" s="8">
        <f>K44*K43</f>
        <v>0</v>
      </c>
      <c r="L45" s="8">
        <f>L44*L43</f>
        <v>0</v>
      </c>
      <c r="M45" s="8">
        <f t="shared" si="3"/>
        <v>0</v>
      </c>
      <c r="N45" s="11">
        <f t="shared" si="3"/>
        <v>0</v>
      </c>
    </row>
    <row r="46" spans="1:17" x14ac:dyDescent="0.25">
      <c r="A46" s="35" t="s">
        <v>27</v>
      </c>
      <c r="B46" s="36"/>
      <c r="C46" s="39">
        <f>SUM(C45:N45)</f>
        <v>0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40"/>
    </row>
    <row r="47" spans="1:17" ht="28.5" customHeight="1" thickBot="1" x14ac:dyDescent="0.3">
      <c r="A47" s="30" t="s">
        <v>51</v>
      </c>
      <c r="B47" s="31"/>
      <c r="C47" s="32">
        <f>C46*(1.8+0.108)</f>
        <v>0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4"/>
    </row>
    <row r="48" spans="1:17" ht="27.75" customHeight="1" x14ac:dyDescent="0.25">
      <c r="A48" s="41" t="s">
        <v>28</v>
      </c>
      <c r="B48" s="42"/>
      <c r="C48" s="43">
        <f>C47+C41</f>
        <v>0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5"/>
    </row>
    <row r="49" spans="1:14" ht="48" customHeight="1" thickBot="1" x14ac:dyDescent="0.3">
      <c r="A49" s="25" t="s">
        <v>50</v>
      </c>
      <c r="B49" s="26"/>
      <c r="C49" s="27">
        <f>C48*1.23</f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9"/>
    </row>
    <row r="50" spans="1:14" ht="129.75" customHeight="1" x14ac:dyDescent="0.25">
      <c r="A50" s="22" t="s">
        <v>48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4"/>
    </row>
    <row r="56" spans="1:14" x14ac:dyDescent="0.25">
      <c r="D56" s="9"/>
    </row>
  </sheetData>
  <mergeCells count="21">
    <mergeCell ref="A40:B40"/>
    <mergeCell ref="A41:B41"/>
    <mergeCell ref="C41:N41"/>
    <mergeCell ref="A42:B42"/>
    <mergeCell ref="A9:A11"/>
    <mergeCell ref="A2:N2"/>
    <mergeCell ref="M1:N1"/>
    <mergeCell ref="A50:N50"/>
    <mergeCell ref="A49:B49"/>
    <mergeCell ref="C49:N49"/>
    <mergeCell ref="A47:B47"/>
    <mergeCell ref="C47:N47"/>
    <mergeCell ref="A43:B43"/>
    <mergeCell ref="A44:B44"/>
    <mergeCell ref="A45:B45"/>
    <mergeCell ref="A46:B46"/>
    <mergeCell ref="C46:N46"/>
    <mergeCell ref="A48:B48"/>
    <mergeCell ref="C48:N48"/>
    <mergeCell ref="A38:B38"/>
    <mergeCell ref="A39:B39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RARÓG-ROGALA</dc:creator>
  <cp:lastModifiedBy>Krzysztof Bielecki</cp:lastModifiedBy>
  <cp:lastPrinted>2020-07-30T11:05:32Z</cp:lastPrinted>
  <dcterms:created xsi:type="dcterms:W3CDTF">2020-06-16T09:16:19Z</dcterms:created>
  <dcterms:modified xsi:type="dcterms:W3CDTF">2020-09-01T06:38:12Z</dcterms:modified>
</cp:coreProperties>
</file>